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06" i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B386"/>
  <c r="A386"/>
  <c r="L385"/>
  <c r="J385"/>
  <c r="I385"/>
  <c r="H385"/>
  <c r="G385"/>
  <c r="F385"/>
  <c r="B376"/>
  <c r="A376"/>
  <c r="L375"/>
  <c r="L386" s="1"/>
  <c r="J375"/>
  <c r="I375"/>
  <c r="I386" s="1"/>
  <c r="H375"/>
  <c r="H386" s="1"/>
  <c r="G375"/>
  <c r="G386" s="1"/>
  <c r="F375"/>
  <c r="B366"/>
  <c r="A366"/>
  <c r="L365"/>
  <c r="J365"/>
  <c r="I365"/>
  <c r="H365"/>
  <c r="G365"/>
  <c r="F365"/>
  <c r="B356"/>
  <c r="A356"/>
  <c r="L355"/>
  <c r="L366" s="1"/>
  <c r="J355"/>
  <c r="J366" s="1"/>
  <c r="I355"/>
  <c r="H355"/>
  <c r="G355"/>
  <c r="F355"/>
  <c r="F366" s="1"/>
  <c r="B346"/>
  <c r="A346"/>
  <c r="L345"/>
  <c r="J345"/>
  <c r="I345"/>
  <c r="H345"/>
  <c r="G345"/>
  <c r="F345"/>
  <c r="B336"/>
  <c r="A336"/>
  <c r="L335"/>
  <c r="J335"/>
  <c r="J346" s="1"/>
  <c r="I335"/>
  <c r="I346" s="1"/>
  <c r="H335"/>
  <c r="H346" s="1"/>
  <c r="G335"/>
  <c r="G346" s="1"/>
  <c r="F335"/>
  <c r="B326"/>
  <c r="A326"/>
  <c r="L325"/>
  <c r="J325"/>
  <c r="I325"/>
  <c r="H325"/>
  <c r="G325"/>
  <c r="F325"/>
  <c r="B316"/>
  <c r="A316"/>
  <c r="L315"/>
  <c r="J315"/>
  <c r="J326" s="1"/>
  <c r="I315"/>
  <c r="I326" s="1"/>
  <c r="H315"/>
  <c r="G315"/>
  <c r="F315"/>
  <c r="B306"/>
  <c r="A306"/>
  <c r="L305"/>
  <c r="J305"/>
  <c r="I305"/>
  <c r="H305"/>
  <c r="G305"/>
  <c r="F305"/>
  <c r="B296"/>
  <c r="A296"/>
  <c r="L295"/>
  <c r="J295"/>
  <c r="J306" s="1"/>
  <c r="I295"/>
  <c r="H295"/>
  <c r="G295"/>
  <c r="G306" s="1"/>
  <c r="F295"/>
  <c r="B286"/>
  <c r="A286"/>
  <c r="L285"/>
  <c r="J285"/>
  <c r="I285"/>
  <c r="H285"/>
  <c r="G285"/>
  <c r="F285"/>
  <c r="B276"/>
  <c r="A276"/>
  <c r="L275"/>
  <c r="J275"/>
  <c r="J286" s="1"/>
  <c r="I275"/>
  <c r="I286" s="1"/>
  <c r="H275"/>
  <c r="G275"/>
  <c r="G286" s="1"/>
  <c r="F275"/>
  <c r="F286" s="1"/>
  <c r="B266"/>
  <c r="A266"/>
  <c r="L265"/>
  <c r="J265"/>
  <c r="I265"/>
  <c r="H265"/>
  <c r="G265"/>
  <c r="F265"/>
  <c r="B256"/>
  <c r="A256"/>
  <c r="L255"/>
  <c r="J255"/>
  <c r="I255"/>
  <c r="H255"/>
  <c r="H266" s="1"/>
  <c r="G255"/>
  <c r="F255"/>
  <c r="F266" s="1"/>
  <c r="B246"/>
  <c r="A246"/>
  <c r="L245"/>
  <c r="J245"/>
  <c r="I245"/>
  <c r="H245"/>
  <c r="G245"/>
  <c r="F245"/>
  <c r="B236"/>
  <c r="A236"/>
  <c r="L235"/>
  <c r="J235"/>
  <c r="J246" s="1"/>
  <c r="I235"/>
  <c r="H235"/>
  <c r="G235"/>
  <c r="F235"/>
  <c r="B226"/>
  <c r="A226"/>
  <c r="L225"/>
  <c r="J225"/>
  <c r="I225"/>
  <c r="H225"/>
  <c r="G225"/>
  <c r="F225"/>
  <c r="B216"/>
  <c r="A216"/>
  <c r="L215"/>
  <c r="J215"/>
  <c r="J226" s="1"/>
  <c r="I215"/>
  <c r="I226" s="1"/>
  <c r="H215"/>
  <c r="H226" s="1"/>
  <c r="G215"/>
  <c r="G226" s="1"/>
  <c r="F215"/>
  <c r="H306" l="1"/>
  <c r="H286"/>
  <c r="L346"/>
  <c r="F346"/>
  <c r="L266"/>
  <c r="J266"/>
  <c r="I266"/>
  <c r="G266"/>
  <c r="I366"/>
  <c r="H326"/>
  <c r="F326"/>
  <c r="F306"/>
  <c r="I246"/>
  <c r="H246"/>
  <c r="G246"/>
  <c r="L246"/>
  <c r="F246"/>
  <c r="L226"/>
  <c r="F226"/>
  <c r="L326"/>
  <c r="L306"/>
  <c r="L286"/>
  <c r="J386"/>
  <c r="F386"/>
  <c r="H366"/>
  <c r="G366"/>
  <c r="G326"/>
  <c r="I306"/>
  <c r="F406"/>
  <c r="B206"/>
  <c r="A206"/>
  <c r="L205"/>
  <c r="J205"/>
  <c r="I205"/>
  <c r="H205"/>
  <c r="G205"/>
  <c r="F205"/>
  <c r="B196"/>
  <c r="A196"/>
  <c r="L195"/>
  <c r="J195"/>
  <c r="I195"/>
  <c r="H195"/>
  <c r="G195"/>
  <c r="F195"/>
  <c r="B186"/>
  <c r="A186"/>
  <c r="L185"/>
  <c r="J185"/>
  <c r="I185"/>
  <c r="H185"/>
  <c r="G185"/>
  <c r="F185"/>
  <c r="B176"/>
  <c r="A176"/>
  <c r="L175"/>
  <c r="J175"/>
  <c r="J186" s="1"/>
  <c r="I175"/>
  <c r="H175"/>
  <c r="G175"/>
  <c r="F175"/>
  <c r="B166"/>
  <c r="A166"/>
  <c r="L165"/>
  <c r="J165"/>
  <c r="I165"/>
  <c r="H165"/>
  <c r="G165"/>
  <c r="F165"/>
  <c r="B156"/>
  <c r="A156"/>
  <c r="L155"/>
  <c r="J155"/>
  <c r="I155"/>
  <c r="H155"/>
  <c r="G155"/>
  <c r="F155"/>
  <c r="B146"/>
  <c r="A146"/>
  <c r="L145"/>
  <c r="J145"/>
  <c r="I145"/>
  <c r="H145"/>
  <c r="G145"/>
  <c r="F145"/>
  <c r="B136"/>
  <c r="A136"/>
  <c r="L135"/>
  <c r="J135"/>
  <c r="I135"/>
  <c r="H135"/>
  <c r="G135"/>
  <c r="F135"/>
  <c r="B126"/>
  <c r="A126"/>
  <c r="L125"/>
  <c r="J125"/>
  <c r="I125"/>
  <c r="H125"/>
  <c r="G125"/>
  <c r="F125"/>
  <c r="B116"/>
  <c r="A116"/>
  <c r="L115"/>
  <c r="J115"/>
  <c r="J126" s="1"/>
  <c r="I115"/>
  <c r="H115"/>
  <c r="G115"/>
  <c r="F115"/>
  <c r="B106"/>
  <c r="A106"/>
  <c r="L105"/>
  <c r="J105"/>
  <c r="I105"/>
  <c r="H105"/>
  <c r="G105"/>
  <c r="F105"/>
  <c r="B96"/>
  <c r="A96"/>
  <c r="L95"/>
  <c r="J95"/>
  <c r="I95"/>
  <c r="H95"/>
  <c r="G95"/>
  <c r="F95"/>
  <c r="B86"/>
  <c r="A86"/>
  <c r="L85"/>
  <c r="J85"/>
  <c r="I85"/>
  <c r="H85"/>
  <c r="G85"/>
  <c r="F85"/>
  <c r="B76"/>
  <c r="A76"/>
  <c r="L75"/>
  <c r="J75"/>
  <c r="J86" s="1"/>
  <c r="I75"/>
  <c r="H75"/>
  <c r="G75"/>
  <c r="F75"/>
  <c r="B66"/>
  <c r="A66"/>
  <c r="L65"/>
  <c r="J65"/>
  <c r="I65"/>
  <c r="H65"/>
  <c r="G65"/>
  <c r="F65"/>
  <c r="B56"/>
  <c r="A56"/>
  <c r="L55"/>
  <c r="J55"/>
  <c r="I55"/>
  <c r="H55"/>
  <c r="H66" s="1"/>
  <c r="G55"/>
  <c r="F55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J15"/>
  <c r="I15"/>
  <c r="H15"/>
  <c r="G15"/>
  <c r="F15"/>
  <c r="J146" l="1"/>
  <c r="J106"/>
  <c r="J66"/>
  <c r="G66"/>
  <c r="F66"/>
  <c r="I66"/>
  <c r="J46"/>
  <c r="J26"/>
  <c r="I26"/>
  <c r="G26"/>
  <c r="H26"/>
  <c r="F26"/>
  <c r="I46"/>
  <c r="H46"/>
  <c r="G46"/>
  <c r="F46"/>
  <c r="L106"/>
  <c r="L86"/>
  <c r="L66"/>
  <c r="L46"/>
  <c r="L26"/>
  <c r="L206"/>
  <c r="L186"/>
  <c r="L126"/>
  <c r="L166"/>
  <c r="L146"/>
  <c r="H206"/>
  <c r="J206"/>
  <c r="I206"/>
  <c r="G206"/>
  <c r="F206"/>
  <c r="H186"/>
  <c r="I186"/>
  <c r="G186"/>
  <c r="F186"/>
  <c r="G166"/>
  <c r="F166"/>
  <c r="J166"/>
  <c r="I166"/>
  <c r="H166"/>
  <c r="I146"/>
  <c r="H146"/>
  <c r="G146"/>
  <c r="F146"/>
  <c r="F126"/>
  <c r="I126"/>
  <c r="H126"/>
  <c r="G126"/>
  <c r="I106"/>
  <c r="H106"/>
  <c r="G106"/>
  <c r="F106"/>
  <c r="I86"/>
  <c r="H86"/>
  <c r="F86"/>
  <c r="G86"/>
  <c r="J407" l="1"/>
  <c r="G407"/>
  <c r="F407"/>
  <c r="H407"/>
  <c r="L407"/>
  <c r="I407"/>
</calcChain>
</file>

<file path=xl/sharedStrings.xml><?xml version="1.0" encoding="utf-8"?>
<sst xmlns="http://schemas.openxmlformats.org/spreadsheetml/2006/main" count="865" uniqueCount="171">
  <si>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</si>
  <si>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</si>
  <si>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</si>
  <si>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</si>
  <si>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</si>
  <si>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</si>
  <si>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</si>
  <si>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</si>
  <si>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</si>
  <si>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</si>
  <si>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</si>
  <si>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</si>
  <si>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</si>
  <si>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</si>
  <si>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</si>
  <si>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</si>
  <si>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</si>
  <si>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</si>
  <si>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</si>
  <si>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</si>
  <si>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</si>
  <si>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</si>
  <si>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</si>
  <si>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</si>
  <si>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</si>
  <si>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</si>
  <si>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</si>
  <si>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</si>
  <si>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</si>
  <si>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</si>
  <si>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</si>
  <si>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</si>
  <si>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</si>
  <si>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</si>
  <si>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</si>
  <si>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</si>
  <si>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</si>
  <si>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</si>
  <si>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</si>
  <si>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Гимназия № 3 г. Южно-Сахалинска</t>
  </si>
  <si>
    <t>директор</t>
  </si>
  <si>
    <t>Умнова А.В.</t>
  </si>
  <si>
    <t>54-16к</t>
  </si>
  <si>
    <t>54-2гн</t>
  </si>
  <si>
    <t>пром.</t>
  </si>
  <si>
    <t>54-4в</t>
  </si>
  <si>
    <t>54-1хн</t>
  </si>
  <si>
    <t>54-11м</t>
  </si>
  <si>
    <t>54-3гн</t>
  </si>
  <si>
    <t>54-2з</t>
  </si>
  <si>
    <t>54-17с</t>
  </si>
  <si>
    <t>54-4г / 54-3 соус</t>
  </si>
  <si>
    <t>54-3г</t>
  </si>
  <si>
    <t>54-23гн</t>
  </si>
  <si>
    <t>54-2с</t>
  </si>
  <si>
    <t>54-4хн</t>
  </si>
  <si>
    <t>54-32с</t>
  </si>
  <si>
    <t>54-9м</t>
  </si>
  <si>
    <t>54-32хн</t>
  </si>
  <si>
    <t>54-4т</t>
  </si>
  <si>
    <t>54-13хн</t>
  </si>
  <si>
    <t>54-1о</t>
  </si>
  <si>
    <t>54-4в/1</t>
  </si>
  <si>
    <t>54-6с</t>
  </si>
  <si>
    <t>54-22м</t>
  </si>
  <si>
    <t>54-18с</t>
  </si>
  <si>
    <t>54-12м</t>
  </si>
  <si>
    <t>54-23с</t>
  </si>
  <si>
    <t>54-11р</t>
  </si>
  <si>
    <t>125-2011</t>
  </si>
  <si>
    <t>54-13к</t>
  </si>
  <si>
    <t>54-7с</t>
  </si>
  <si>
    <t>54-3с</t>
  </si>
  <si>
    <t>54-10с</t>
  </si>
  <si>
    <t>54-6г</t>
  </si>
  <si>
    <t>54-18м</t>
  </si>
  <si>
    <t>54-1г</t>
  </si>
  <si>
    <t>54-4г</t>
  </si>
  <si>
    <t>83-оп</t>
  </si>
  <si>
    <t>хлеб ржаной</t>
  </si>
  <si>
    <t>90/25</t>
  </si>
  <si>
    <t>Выпечка (кекс шоколадный)</t>
  </si>
  <si>
    <t>Каша "Дружба"</t>
  </si>
  <si>
    <t>Чай с сахаром</t>
  </si>
  <si>
    <t>200/7</t>
  </si>
  <si>
    <t>Хлеб пшеничный</t>
  </si>
  <si>
    <t>Овощи (нарезка) на выбор</t>
  </si>
  <si>
    <t>Борщ с капустой и картофелем с мясом говядины, со сметаной</t>
  </si>
  <si>
    <t>230/10/5</t>
  </si>
  <si>
    <t>293/54-1</t>
  </si>
  <si>
    <t>Макаронные изделия отварные</t>
  </si>
  <si>
    <t>Курица запеченная, соус сметанный</t>
  </si>
  <si>
    <t>Хлеб ржаной</t>
  </si>
  <si>
    <t>Компот из сухофруктов</t>
  </si>
  <si>
    <t>Компот из смеси сухофруктов</t>
  </si>
  <si>
    <t>Плов (свинина постная) с соленым огурцом</t>
  </si>
  <si>
    <t>150/10</t>
  </si>
  <si>
    <t>Фрукты свежие (яблоки)</t>
  </si>
  <si>
    <t>Чай с лимоном и сахаром</t>
  </si>
  <si>
    <t>200/7/7</t>
  </si>
  <si>
    <t>Суп из овощей</t>
  </si>
  <si>
    <t>Тефтели мясные, соус красный основной</t>
  </si>
  <si>
    <t>100/25</t>
  </si>
  <si>
    <t>54-8/16м/54-3соус</t>
  </si>
  <si>
    <t>Каша гречневая рассыпчатая</t>
  </si>
  <si>
    <t>Кисель плодово-ягодный</t>
  </si>
  <si>
    <t>83-2011</t>
  </si>
  <si>
    <t>Макароны отварные с сыром</t>
  </si>
  <si>
    <t>Фрукты свежие (яблоко)</t>
  </si>
  <si>
    <t>Кофейный напиток с молоком</t>
  </si>
  <si>
    <t>Щи из свежей капусты с мясом говядины, сметаной</t>
  </si>
  <si>
    <t>Котлета мясная, соус сметанный с томатом</t>
  </si>
  <si>
    <t>54-4м/331</t>
  </si>
  <si>
    <t>54-11г</t>
  </si>
  <si>
    <t>Картофельное пюре</t>
  </si>
  <si>
    <t>Компот из изюма</t>
  </si>
  <si>
    <t>Биточки рубленные из филе куриного со свежим огурцом, соус сметанный, каша гречневая рассыпчатая</t>
  </si>
  <si>
    <t>50/20/25/150</t>
  </si>
  <si>
    <t>54-23м/54-2з/54-1/54-4г</t>
  </si>
  <si>
    <t>Чай с сахаром и лимоном</t>
  </si>
  <si>
    <t>Суп с горбушей</t>
  </si>
  <si>
    <t>Жаркое по-домашнему</t>
  </si>
  <si>
    <t>Компот из свежих яблок</t>
  </si>
  <si>
    <t>Пудинг из творога с яблоками и сгущённым молоком</t>
  </si>
  <si>
    <t>Фрукты свежие (апельсин)</t>
  </si>
  <si>
    <t>Суп картофельный с горохом и курицей</t>
  </si>
  <si>
    <t>230/10</t>
  </si>
  <si>
    <t>Котлета рыбная, соус сметанный с томатом</t>
  </si>
  <si>
    <t>54-3р/331</t>
  </si>
  <si>
    <t>Рис отварной</t>
  </si>
  <si>
    <t>Напиток из шиповника</t>
  </si>
  <si>
    <t>Каша жидкая молочная гречневая</t>
  </si>
  <si>
    <t>Выпечка (кекс песочный с изюмом)</t>
  </si>
  <si>
    <t>Суп картофельный с ламинарией и яйцом</t>
  </si>
  <si>
    <t>Котлета мясная, соус красный основной</t>
  </si>
  <si>
    <t>54-4м/54-3соус</t>
  </si>
  <si>
    <t>Макароны отварные</t>
  </si>
  <si>
    <t>Плов с курицей с соленым огурцом</t>
  </si>
  <si>
    <t>Свекольник с мясом говядины</t>
  </si>
  <si>
    <t>Рыба, тушеная в томате с овощами</t>
  </si>
  <si>
    <t>Картофель отварной с маслом сливочным</t>
  </si>
  <si>
    <t>150/5</t>
  </si>
  <si>
    <t>Каша вязкая молочная пшеничная</t>
  </si>
  <si>
    <t>Пирожок слоеный с начинкой</t>
  </si>
  <si>
    <t>Чай с шиповником и сахаром</t>
  </si>
  <si>
    <t>Суп картофельный с макаронными изделиями и курицей</t>
  </si>
  <si>
    <t>Компот из свежих яблок с лимоном</t>
  </si>
  <si>
    <t>Какао с молоком</t>
  </si>
  <si>
    <t>Рассольник "Ленинградский" с мясом говядины, со сметаной</t>
  </si>
  <si>
    <t>Оладьи из печени, соус сметанный</t>
  </si>
  <si>
    <t>54-31м/54-1соус</t>
  </si>
  <si>
    <t>Тефтели мясные с соусом сметанным с томатом, каша гречневая рассыпчатая</t>
  </si>
  <si>
    <t>50/25/150</t>
  </si>
  <si>
    <t>54-8м/331-2015/54-4г</t>
  </si>
  <si>
    <t>Суп крестьянский с крупой (перловая)</t>
  </si>
  <si>
    <t>293-2015/54-1соус</t>
  </si>
  <si>
    <t>Рагу из курицы</t>
  </si>
  <si>
    <t>54-2сз</t>
  </si>
  <si>
    <t>Биточки рубленные из филе куриного со свжим огурцом с соусом сметанным, кашагречневая рассыпчатая</t>
  </si>
  <si>
    <t>54-23м/54-3з/54-1/54-4г</t>
  </si>
  <si>
    <t>Омлет натуральный</t>
  </si>
  <si>
    <t>Суп картофельный с клецками</t>
  </si>
  <si>
    <t>Печень по-строгановски</t>
  </si>
  <si>
    <t>230/23</t>
  </si>
  <si>
    <t>Биточки рубленные из филе куриного, соус сметанный</t>
  </si>
  <si>
    <t>54-5м/54-1соус</t>
  </si>
  <si>
    <t>Суп картофельный с макаронными изделиями и мясом курицы</t>
  </si>
  <si>
    <t>Кисель из концентрата плодовых и ягодных</t>
  </si>
  <si>
    <t>Котлеты мясные, соус сметанный с томатом</t>
  </si>
  <si>
    <t>Рыба, запеченная с сыром и луком</t>
  </si>
  <si>
    <t>Картофель отварной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</si>
</sst>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2" fillId="0" borderId="0" xfId="0" applyFont="1" applyFill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14" xfId="0" applyFont="1" applyBorder="1"/>
    <xf numFmtId="0" fontId="14" fillId="0" borderId="1" xfId="0" applyFont="1" applyBorder="1"/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23" xfId="0" applyFont="1" applyFill="1" applyBorder="1" applyAlignment="1">
      <alignment horizontal="center" vertical="top" wrapText="1"/>
    </xf>
    <xf numFmtId="0" fontId="12" fillId="3" borderId="22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2" t="s">
        <v>39</v>
      </c>
      <c r="D1" s="103"/>
      <c r="E1" s="103"/>
      <c r="F1" s="12" t="s">
        <v>16</v>
      </c>
      <c r="G1" s="2" t="s">
        <v>17</v>
      </c>
      <c r="H1" s="104" t="s">
        <v>40</v>
      </c>
      <c r="I1" s="104"/>
      <c r="J1" s="104"/>
      <c r="K1" s="104"/>
    </row>
    <row r="2" spans="1:12" ht="18">
      <c r="A2" s="35" t="s">
        <v>6</v>
      </c>
      <c r="C2" s="2"/>
      <c r="G2" s="2" t="s">
        <v>18</v>
      </c>
      <c r="H2" s="104" t="s">
        <v>41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42</v>
      </c>
      <c r="L6" s="40">
        <v>69.05</v>
      </c>
    </row>
    <row r="7" spans="1:12" ht="15">
      <c r="A7" s="23"/>
      <c r="B7" s="15"/>
      <c r="C7" s="11"/>
      <c r="D7" s="6"/>
      <c r="E7" s="42" t="s">
        <v>81</v>
      </c>
      <c r="F7" s="43">
        <v>60</v>
      </c>
      <c r="G7" s="43">
        <v>2.6</v>
      </c>
      <c r="H7" s="43">
        <v>12.83</v>
      </c>
      <c r="I7" s="43">
        <v>35</v>
      </c>
      <c r="J7" s="43">
        <v>306</v>
      </c>
      <c r="K7" s="44" t="s">
        <v>45</v>
      </c>
      <c r="L7" s="43">
        <v>35</v>
      </c>
    </row>
    <row r="8" spans="1:12" ht="15">
      <c r="A8" s="23"/>
      <c r="B8" s="15"/>
      <c r="C8" s="11"/>
      <c r="D8" s="7" t="s">
        <v>22</v>
      </c>
      <c r="E8" s="42" t="s">
        <v>83</v>
      </c>
      <c r="F8" s="43" t="s">
        <v>84</v>
      </c>
      <c r="G8" s="43">
        <v>0.2</v>
      </c>
      <c r="H8" s="43">
        <v>0</v>
      </c>
      <c r="I8" s="43">
        <v>6.5</v>
      </c>
      <c r="J8" s="43">
        <v>26.8</v>
      </c>
      <c r="K8" s="44" t="s">
        <v>43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85</v>
      </c>
      <c r="F9" s="43">
        <v>40</v>
      </c>
      <c r="G9" s="43">
        <v>3.04</v>
      </c>
      <c r="H9" s="43">
        <v>0.32</v>
      </c>
      <c r="I9" s="43">
        <v>19.68</v>
      </c>
      <c r="J9" s="43">
        <v>93.52</v>
      </c>
      <c r="K9" s="44" t="s">
        <v>44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79</v>
      </c>
      <c r="F11" s="43">
        <v>20</v>
      </c>
      <c r="G11" s="43">
        <v>1.52</v>
      </c>
      <c r="H11" s="43">
        <v>0.16</v>
      </c>
      <c r="I11" s="43">
        <v>9.84</v>
      </c>
      <c r="J11" s="43">
        <v>45.98</v>
      </c>
      <c r="K11" s="44" t="s">
        <v>44</v>
      </c>
      <c r="L11" s="43">
        <v>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320</v>
      </c>
      <c r="G15" s="19">
        <f t="shared" ref="G15:J15" si="0">SUM(G6:G14)</f>
        <v>12.36</v>
      </c>
      <c r="H15" s="19">
        <f t="shared" si="0"/>
        <v>19.11</v>
      </c>
      <c r="I15" s="19">
        <f t="shared" si="0"/>
        <v>95.12</v>
      </c>
      <c r="J15" s="19">
        <f t="shared" si="0"/>
        <v>641.20000000000005</v>
      </c>
      <c r="K15" s="25"/>
      <c r="L15" s="19">
        <f t="shared" ref="L15" si="1">SUM(L6:L14)</f>
        <v>119.05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86</v>
      </c>
      <c r="F16" s="43">
        <v>60</v>
      </c>
      <c r="G16" s="43">
        <v>0.5</v>
      </c>
      <c r="H16" s="43">
        <v>0.06</v>
      </c>
      <c r="I16" s="43">
        <v>0.85</v>
      </c>
      <c r="J16" s="43">
        <v>12</v>
      </c>
      <c r="K16" s="44" t="s">
        <v>49</v>
      </c>
      <c r="L16" s="43">
        <v>21</v>
      </c>
    </row>
    <row r="17" spans="1:12" ht="25.5">
      <c r="A17" s="23"/>
      <c r="B17" s="15"/>
      <c r="C17" s="11"/>
      <c r="D17" s="7" t="s">
        <v>27</v>
      </c>
      <c r="E17" s="42" t="s">
        <v>87</v>
      </c>
      <c r="F17" s="43" t="s">
        <v>88</v>
      </c>
      <c r="G17" s="43">
        <v>9.61</v>
      </c>
      <c r="H17" s="43">
        <v>6.37</v>
      </c>
      <c r="I17" s="43">
        <v>11.82</v>
      </c>
      <c r="J17" s="43">
        <v>184.62</v>
      </c>
      <c r="K17" s="44" t="s">
        <v>54</v>
      </c>
      <c r="L17" s="43">
        <v>40</v>
      </c>
    </row>
    <row r="18" spans="1:12" ht="15">
      <c r="A18" s="23"/>
      <c r="B18" s="15"/>
      <c r="C18" s="11"/>
      <c r="D18" s="7" t="s">
        <v>28</v>
      </c>
      <c r="E18" s="42" t="s">
        <v>91</v>
      </c>
      <c r="F18" s="43" t="s">
        <v>80</v>
      </c>
      <c r="G18" s="43">
        <v>9.26</v>
      </c>
      <c r="H18" s="43">
        <v>14.32</v>
      </c>
      <c r="I18" s="43">
        <v>6.49</v>
      </c>
      <c r="J18" s="43">
        <v>220.03</v>
      </c>
      <c r="K18" s="44" t="s">
        <v>89</v>
      </c>
      <c r="L18" s="43">
        <v>50.55</v>
      </c>
    </row>
    <row r="19" spans="1:12" ht="15">
      <c r="A19" s="23"/>
      <c r="B19" s="15"/>
      <c r="C19" s="11"/>
      <c r="D19" s="7" t="s">
        <v>29</v>
      </c>
      <c r="E19" s="42" t="s">
        <v>90</v>
      </c>
      <c r="F19" s="43">
        <v>150</v>
      </c>
      <c r="G19" s="43">
        <v>5.4</v>
      </c>
      <c r="H19" s="43">
        <v>4.9000000000000004</v>
      </c>
      <c r="I19" s="43">
        <v>32.799999999999997</v>
      </c>
      <c r="J19" s="43">
        <v>196.8</v>
      </c>
      <c r="K19" s="44" t="s">
        <v>76</v>
      </c>
      <c r="L19" s="43">
        <v>16</v>
      </c>
    </row>
    <row r="20" spans="1:12" ht="15">
      <c r="A20" s="23"/>
      <c r="B20" s="15"/>
      <c r="C20" s="11"/>
      <c r="D20" s="7" t="s">
        <v>30</v>
      </c>
      <c r="E20" s="42" t="s">
        <v>94</v>
      </c>
      <c r="F20" s="43">
        <v>200</v>
      </c>
      <c r="G20" s="43">
        <v>0.5</v>
      </c>
      <c r="H20" s="43">
        <v>0</v>
      </c>
      <c r="I20" s="43">
        <v>19.8</v>
      </c>
      <c r="J20" s="43">
        <v>81</v>
      </c>
      <c r="K20" s="44" t="s">
        <v>46</v>
      </c>
      <c r="L20" s="43">
        <v>17</v>
      </c>
    </row>
    <row r="21" spans="1:12" ht="15">
      <c r="A21" s="23"/>
      <c r="B21" s="15"/>
      <c r="C21" s="11"/>
      <c r="D21" s="7" t="s">
        <v>31</v>
      </c>
      <c r="E21" s="42" t="s">
        <v>85</v>
      </c>
      <c r="F21" s="43">
        <v>60</v>
      </c>
      <c r="G21" s="43">
        <v>4.5599999999999996</v>
      </c>
      <c r="H21" s="43">
        <v>0.48</v>
      </c>
      <c r="I21" s="43">
        <v>29.52</v>
      </c>
      <c r="J21" s="43">
        <v>140.28</v>
      </c>
      <c r="K21" s="44" t="s">
        <v>44</v>
      </c>
      <c r="L21" s="43">
        <v>6</v>
      </c>
    </row>
    <row r="22" spans="1:12" ht="15">
      <c r="A22" s="23"/>
      <c r="B22" s="15"/>
      <c r="C22" s="11"/>
      <c r="D22" s="7" t="s">
        <v>32</v>
      </c>
      <c r="E22" s="42" t="s">
        <v>92</v>
      </c>
      <c r="F22" s="43">
        <v>30</v>
      </c>
      <c r="G22" s="43">
        <v>2.2799999999999998</v>
      </c>
      <c r="H22" s="43">
        <v>0.24</v>
      </c>
      <c r="I22" s="43">
        <v>14.76</v>
      </c>
      <c r="J22" s="43">
        <v>68.97</v>
      </c>
      <c r="K22" s="44" t="s">
        <v>44</v>
      </c>
      <c r="L22" s="43">
        <v>3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500</v>
      </c>
      <c r="G25" s="19">
        <f t="shared" ref="G25:J25" si="2">SUM(G16:G24)</f>
        <v>32.109999999999992</v>
      </c>
      <c r="H25" s="19">
        <f t="shared" si="2"/>
        <v>26.369999999999997</v>
      </c>
      <c r="I25" s="19">
        <f t="shared" si="2"/>
        <v>116.03999999999999</v>
      </c>
      <c r="J25" s="19">
        <f t="shared" si="2"/>
        <v>903.7</v>
      </c>
      <c r="K25" s="25"/>
      <c r="L25" s="19">
        <f t="shared" ref="L25" si="3">SUM(L16:L24)</f>
        <v>153.55000000000001</v>
      </c>
    </row>
    <row r="26" spans="1:12" ht="15">
      <c r="A26" s="29">
        <f>A6</f>
        <v>1</v>
      </c>
      <c r="B26" s="30">
        <f>B6</f>
        <v>1</v>
      </c>
      <c r="C26" s="100" t="s">
        <v>4</v>
      </c>
      <c r="D26" s="101"/>
      <c r="E26" s="31"/>
      <c r="F26" s="32">
        <f>F15+F25</f>
        <v>820</v>
      </c>
      <c r="G26" s="32">
        <f t="shared" ref="G26:J26" si="4">G15+G25</f>
        <v>44.469999999999992</v>
      </c>
      <c r="H26" s="32">
        <f t="shared" si="4"/>
        <v>45.48</v>
      </c>
      <c r="I26" s="32">
        <f t="shared" si="4"/>
        <v>211.16</v>
      </c>
      <c r="J26" s="32">
        <f t="shared" si="4"/>
        <v>1544.9</v>
      </c>
      <c r="K26" s="52"/>
      <c r="L26" s="51">
        <f t="shared" ref="L26" si="5">L15+L25</f>
        <v>272.60000000000002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95</v>
      </c>
      <c r="F27" s="40" t="s">
        <v>96</v>
      </c>
      <c r="G27" s="40">
        <v>11.64</v>
      </c>
      <c r="H27" s="40">
        <v>11.05</v>
      </c>
      <c r="I27" s="40">
        <v>29.3</v>
      </c>
      <c r="J27" s="40">
        <v>262.23</v>
      </c>
      <c r="K27" s="41" t="s">
        <v>47</v>
      </c>
      <c r="L27" s="40">
        <v>66.05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98</v>
      </c>
      <c r="F29" s="43" t="s">
        <v>99</v>
      </c>
      <c r="G29" s="43">
        <v>0.2</v>
      </c>
      <c r="H29" s="43">
        <v>0</v>
      </c>
      <c r="I29" s="43">
        <v>6.5</v>
      </c>
      <c r="J29" s="43">
        <v>27.9</v>
      </c>
      <c r="K29" s="44" t="s">
        <v>48</v>
      </c>
      <c r="L29" s="43">
        <v>10</v>
      </c>
    </row>
    <row r="30" spans="1:12" ht="15">
      <c r="A30" s="14"/>
      <c r="B30" s="15"/>
      <c r="C30" s="11"/>
      <c r="D30" s="7" t="s">
        <v>23</v>
      </c>
      <c r="E30" s="42" t="s">
        <v>85</v>
      </c>
      <c r="F30" s="43">
        <v>40</v>
      </c>
      <c r="G30" s="43">
        <v>3.04</v>
      </c>
      <c r="H30" s="43">
        <v>0.32</v>
      </c>
      <c r="I30" s="43">
        <v>19.68</v>
      </c>
      <c r="J30" s="43">
        <v>93.52</v>
      </c>
      <c r="K30" s="44" t="s">
        <v>44</v>
      </c>
      <c r="L30" s="43">
        <v>5</v>
      </c>
    </row>
    <row r="31" spans="1:12" ht="15">
      <c r="A31" s="14"/>
      <c r="B31" s="15"/>
      <c r="C31" s="11"/>
      <c r="D31" s="7" t="s">
        <v>24</v>
      </c>
      <c r="E31" s="42" t="s">
        <v>97</v>
      </c>
      <c r="F31" s="43">
        <v>150</v>
      </c>
      <c r="G31" s="43">
        <v>0.6</v>
      </c>
      <c r="H31" s="43">
        <v>0.6</v>
      </c>
      <c r="I31" s="43">
        <v>14.7</v>
      </c>
      <c r="J31" s="43">
        <v>70.5</v>
      </c>
      <c r="K31" s="44" t="s">
        <v>44</v>
      </c>
      <c r="L31" s="43">
        <v>35</v>
      </c>
    </row>
    <row r="32" spans="1:12" ht="15">
      <c r="A32" s="14"/>
      <c r="B32" s="15"/>
      <c r="C32" s="11"/>
      <c r="D32" s="6"/>
      <c r="E32" s="42" t="s">
        <v>92</v>
      </c>
      <c r="F32" s="43">
        <v>20</v>
      </c>
      <c r="G32" s="43">
        <v>1.52</v>
      </c>
      <c r="H32" s="43">
        <v>0.16</v>
      </c>
      <c r="I32" s="43">
        <v>9.84</v>
      </c>
      <c r="J32" s="43">
        <v>45.98</v>
      </c>
      <c r="K32" s="44" t="s">
        <v>44</v>
      </c>
      <c r="L32" s="43">
        <v>3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210</v>
      </c>
      <c r="G35" s="19">
        <f>SUM(G27:G34)</f>
        <v>17</v>
      </c>
      <c r="H35" s="19">
        <f>SUM(H27:H34)</f>
        <v>12.13</v>
      </c>
      <c r="I35" s="19">
        <f>SUM(I27:I34)</f>
        <v>80.02</v>
      </c>
      <c r="J35" s="19">
        <f>SUM(J27:J34)</f>
        <v>500.13</v>
      </c>
      <c r="K35" s="25"/>
      <c r="L35" s="19">
        <f>SUM(L27:L34)</f>
        <v>119.05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86</v>
      </c>
      <c r="F36" s="43">
        <v>60</v>
      </c>
      <c r="G36" s="43">
        <v>0.5</v>
      </c>
      <c r="H36" s="43">
        <v>0.06</v>
      </c>
      <c r="I36" s="43">
        <v>0.85</v>
      </c>
      <c r="J36" s="43">
        <v>12</v>
      </c>
      <c r="K36" s="44" t="s">
        <v>49</v>
      </c>
      <c r="L36" s="43">
        <v>21</v>
      </c>
    </row>
    <row r="37" spans="1:12" ht="15">
      <c r="A37" s="14"/>
      <c r="B37" s="15"/>
      <c r="C37" s="11"/>
      <c r="D37" s="7" t="s">
        <v>27</v>
      </c>
      <c r="E37" s="42" t="s">
        <v>100</v>
      </c>
      <c r="F37" s="43">
        <v>230</v>
      </c>
      <c r="G37" s="43">
        <v>1.63</v>
      </c>
      <c r="H37" s="43">
        <v>4.28</v>
      </c>
      <c r="I37" s="43">
        <v>9.2899999999999991</v>
      </c>
      <c r="J37" s="43">
        <v>81.88</v>
      </c>
      <c r="K37" s="44" t="s">
        <v>50</v>
      </c>
      <c r="L37" s="43">
        <v>30</v>
      </c>
    </row>
    <row r="38" spans="1:12" ht="38.25">
      <c r="A38" s="14"/>
      <c r="B38" s="15"/>
      <c r="C38" s="11"/>
      <c r="D38" s="7" t="s">
        <v>28</v>
      </c>
      <c r="E38" s="42" t="s">
        <v>101</v>
      </c>
      <c r="F38" s="43" t="s">
        <v>102</v>
      </c>
      <c r="G38" s="67">
        <v>14.5</v>
      </c>
      <c r="H38" s="67">
        <v>12.43</v>
      </c>
      <c r="I38" s="67">
        <v>10.56</v>
      </c>
      <c r="J38" s="67">
        <v>212.87</v>
      </c>
      <c r="K38" s="66" t="s">
        <v>103</v>
      </c>
      <c r="L38" s="67">
        <v>58.55</v>
      </c>
    </row>
    <row r="39" spans="1:12" ht="15">
      <c r="A39" s="14"/>
      <c r="B39" s="15"/>
      <c r="C39" s="11"/>
      <c r="D39" s="7" t="s">
        <v>29</v>
      </c>
      <c r="E39" s="42" t="s">
        <v>104</v>
      </c>
      <c r="F39" s="43">
        <v>150</v>
      </c>
      <c r="G39" s="67">
        <v>8.3000000000000007</v>
      </c>
      <c r="H39" s="67">
        <v>6.3</v>
      </c>
      <c r="I39" s="67">
        <v>36</v>
      </c>
      <c r="J39" s="67">
        <v>233.7</v>
      </c>
      <c r="K39" s="66" t="s">
        <v>77</v>
      </c>
      <c r="L39" s="67">
        <v>20</v>
      </c>
    </row>
    <row r="40" spans="1:12" ht="15">
      <c r="A40" s="14"/>
      <c r="B40" s="15"/>
      <c r="C40" s="11"/>
      <c r="D40" s="7" t="s">
        <v>30</v>
      </c>
      <c r="E40" s="42" t="s">
        <v>105</v>
      </c>
      <c r="F40" s="43">
        <v>200</v>
      </c>
      <c r="G40" s="43">
        <v>0.31</v>
      </c>
      <c r="H40" s="43">
        <v>0</v>
      </c>
      <c r="I40" s="43">
        <v>39.4</v>
      </c>
      <c r="J40" s="43">
        <v>160</v>
      </c>
      <c r="K40" s="44" t="s">
        <v>106</v>
      </c>
      <c r="L40" s="43">
        <v>15</v>
      </c>
    </row>
    <row r="41" spans="1:12" ht="15">
      <c r="A41" s="14"/>
      <c r="B41" s="15"/>
      <c r="C41" s="11"/>
      <c r="D41" s="7" t="s">
        <v>31</v>
      </c>
      <c r="E41" s="42" t="s">
        <v>85</v>
      </c>
      <c r="F41" s="43">
        <v>60</v>
      </c>
      <c r="G41" s="43">
        <v>4.5599999999999996</v>
      </c>
      <c r="H41" s="43">
        <v>0.48</v>
      </c>
      <c r="I41" s="43">
        <v>29.52</v>
      </c>
      <c r="J41" s="43">
        <v>140.28</v>
      </c>
      <c r="K41" s="44" t="s">
        <v>44</v>
      </c>
      <c r="L41" s="43">
        <v>6</v>
      </c>
    </row>
    <row r="42" spans="1:12" ht="15">
      <c r="A42" s="14"/>
      <c r="B42" s="15"/>
      <c r="C42" s="11"/>
      <c r="D42" s="7" t="s">
        <v>32</v>
      </c>
      <c r="E42" s="42" t="s">
        <v>92</v>
      </c>
      <c r="F42" s="43">
        <v>30</v>
      </c>
      <c r="G42" s="43">
        <v>2.2799999999999998</v>
      </c>
      <c r="H42" s="43">
        <v>0.24</v>
      </c>
      <c r="I42" s="43">
        <v>14.76</v>
      </c>
      <c r="J42" s="43">
        <v>68.97</v>
      </c>
      <c r="K42" s="44" t="s">
        <v>44</v>
      </c>
      <c r="L42" s="43">
        <v>3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730</v>
      </c>
      <c r="G45" s="19">
        <f t="shared" ref="G45" si="6">SUM(G36:G44)</f>
        <v>32.08</v>
      </c>
      <c r="H45" s="19">
        <f t="shared" ref="H45" si="7">SUM(H36:H44)</f>
        <v>23.79</v>
      </c>
      <c r="I45" s="19">
        <f t="shared" ref="I45" si="8">SUM(I36:I44)</f>
        <v>140.38</v>
      </c>
      <c r="J45" s="19">
        <f t="shared" ref="J45:L45" si="9">SUM(J36:J44)</f>
        <v>909.7</v>
      </c>
      <c r="K45" s="25"/>
      <c r="L45" s="19">
        <f t="shared" si="9"/>
        <v>153.55000000000001</v>
      </c>
    </row>
    <row r="46" spans="1:12" ht="15.75" customHeight="1">
      <c r="A46" s="33">
        <f>A27</f>
        <v>1</v>
      </c>
      <c r="B46" s="33">
        <f>B27</f>
        <v>2</v>
      </c>
      <c r="C46" s="100" t="s">
        <v>4</v>
      </c>
      <c r="D46" s="101"/>
      <c r="E46" s="31"/>
      <c r="F46" s="32">
        <f>F35+F45</f>
        <v>940</v>
      </c>
      <c r="G46" s="32">
        <f t="shared" ref="G46" si="10">G35+G45</f>
        <v>49.08</v>
      </c>
      <c r="H46" s="32">
        <f t="shared" ref="H46" si="11">H35+H45</f>
        <v>35.92</v>
      </c>
      <c r="I46" s="32">
        <f t="shared" ref="I46" si="12">I35+I45</f>
        <v>220.39999999999998</v>
      </c>
      <c r="J46" s="32">
        <f t="shared" ref="J46:L46" si="13">J35+J45</f>
        <v>1409.83</v>
      </c>
      <c r="K46" s="52"/>
      <c r="L46" s="51">
        <f t="shared" si="13"/>
        <v>272.60000000000002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107</v>
      </c>
      <c r="F47" s="40">
        <v>150</v>
      </c>
      <c r="G47" s="40">
        <v>7.9</v>
      </c>
      <c r="H47" s="40">
        <v>6.8</v>
      </c>
      <c r="I47" s="40">
        <v>28.6</v>
      </c>
      <c r="J47" s="40">
        <v>207.7</v>
      </c>
      <c r="K47" s="41" t="s">
        <v>52</v>
      </c>
      <c r="L47" s="40">
        <v>56.05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109</v>
      </c>
      <c r="F49" s="43">
        <v>200</v>
      </c>
      <c r="G49" s="43">
        <v>3.8</v>
      </c>
      <c r="H49" s="43">
        <v>2.9</v>
      </c>
      <c r="I49" s="43">
        <v>11.3</v>
      </c>
      <c r="J49" s="43">
        <v>86</v>
      </c>
      <c r="K49" s="44" t="s">
        <v>53</v>
      </c>
      <c r="L49" s="43">
        <v>20</v>
      </c>
    </row>
    <row r="50" spans="1:12" ht="15">
      <c r="A50" s="23"/>
      <c r="B50" s="15"/>
      <c r="C50" s="11"/>
      <c r="D50" s="7" t="s">
        <v>23</v>
      </c>
      <c r="E50" s="42" t="s">
        <v>85</v>
      </c>
      <c r="F50" s="43">
        <v>40</v>
      </c>
      <c r="G50" s="43">
        <v>3.04</v>
      </c>
      <c r="H50" s="43">
        <v>0.32</v>
      </c>
      <c r="I50" s="43">
        <v>19.68</v>
      </c>
      <c r="J50" s="43">
        <v>93.52</v>
      </c>
      <c r="K50" s="44" t="s">
        <v>44</v>
      </c>
      <c r="L50" s="43">
        <v>5</v>
      </c>
    </row>
    <row r="51" spans="1:12" ht="15">
      <c r="A51" s="23"/>
      <c r="B51" s="15"/>
      <c r="C51" s="11"/>
      <c r="D51" s="7" t="s">
        <v>24</v>
      </c>
      <c r="E51" s="42" t="s">
        <v>108</v>
      </c>
      <c r="F51" s="43">
        <v>150</v>
      </c>
      <c r="G51" s="43">
        <v>0</v>
      </c>
      <c r="H51" s="43">
        <v>0</v>
      </c>
      <c r="I51" s="43">
        <v>14.7</v>
      </c>
      <c r="J51" s="43">
        <v>70.5</v>
      </c>
      <c r="K51" s="44" t="s">
        <v>44</v>
      </c>
      <c r="L51" s="43">
        <v>35</v>
      </c>
    </row>
    <row r="52" spans="1:12" ht="15">
      <c r="A52" s="23"/>
      <c r="B52" s="15"/>
      <c r="C52" s="11"/>
      <c r="D52" s="6"/>
      <c r="E52" s="42" t="s">
        <v>92</v>
      </c>
      <c r="F52" s="43">
        <v>20</v>
      </c>
      <c r="G52" s="43">
        <v>1.52</v>
      </c>
      <c r="H52" s="43">
        <v>0.16</v>
      </c>
      <c r="I52" s="43">
        <v>9.84</v>
      </c>
      <c r="J52" s="43">
        <v>45.98</v>
      </c>
      <c r="K52" s="44" t="s">
        <v>44</v>
      </c>
      <c r="L52" s="43">
        <v>3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560</v>
      </c>
      <c r="G55" s="19">
        <f>SUM(G47:G54)</f>
        <v>16.259999999999998</v>
      </c>
      <c r="H55" s="19">
        <f>SUM(H47:H54)</f>
        <v>10.18</v>
      </c>
      <c r="I55" s="19">
        <f>SUM(I47:I54)</f>
        <v>84.12</v>
      </c>
      <c r="J55" s="19">
        <f>SUM(J47:J54)</f>
        <v>503.7</v>
      </c>
      <c r="K55" s="25"/>
      <c r="L55" s="19">
        <f>SUM(L47:L54)</f>
        <v>119.05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86</v>
      </c>
      <c r="F56" s="43">
        <v>60</v>
      </c>
      <c r="G56" s="43">
        <v>0.5</v>
      </c>
      <c r="H56" s="43">
        <v>0.06</v>
      </c>
      <c r="I56" s="43">
        <v>12</v>
      </c>
      <c r="J56" s="43">
        <v>12</v>
      </c>
      <c r="K56" s="44" t="s">
        <v>49</v>
      </c>
      <c r="L56" s="43">
        <v>21</v>
      </c>
    </row>
    <row r="57" spans="1:12" ht="15">
      <c r="A57" s="23"/>
      <c r="B57" s="15"/>
      <c r="C57" s="11"/>
      <c r="D57" s="7" t="s">
        <v>27</v>
      </c>
      <c r="E57" s="42" t="s">
        <v>110</v>
      </c>
      <c r="F57" s="43" t="s">
        <v>88</v>
      </c>
      <c r="G57" s="43">
        <v>9.5500000000000007</v>
      </c>
      <c r="H57" s="43">
        <v>11.19</v>
      </c>
      <c r="I57" s="43">
        <v>6.74</v>
      </c>
      <c r="J57" s="43">
        <v>166.13</v>
      </c>
      <c r="K57" s="44" t="s">
        <v>50</v>
      </c>
      <c r="L57" s="43">
        <v>40</v>
      </c>
    </row>
    <row r="58" spans="1:12" ht="15">
      <c r="A58" s="23"/>
      <c r="B58" s="15"/>
      <c r="C58" s="11"/>
      <c r="D58" s="7" t="s">
        <v>28</v>
      </c>
      <c r="E58" s="42" t="s">
        <v>111</v>
      </c>
      <c r="F58" s="43" t="s">
        <v>80</v>
      </c>
      <c r="G58" s="43">
        <v>16.87</v>
      </c>
      <c r="H58" s="43">
        <v>16.97</v>
      </c>
      <c r="I58" s="43">
        <v>16.64</v>
      </c>
      <c r="J58" s="43">
        <v>333.47</v>
      </c>
      <c r="K58" s="44" t="s">
        <v>112</v>
      </c>
      <c r="L58" s="43">
        <v>48.55</v>
      </c>
    </row>
    <row r="59" spans="1:12" ht="15">
      <c r="A59" s="23"/>
      <c r="B59" s="15"/>
      <c r="C59" s="11"/>
      <c r="D59" s="7" t="s">
        <v>29</v>
      </c>
      <c r="E59" s="42" t="s">
        <v>114</v>
      </c>
      <c r="F59" s="43">
        <v>150</v>
      </c>
      <c r="G59" s="43">
        <v>3.2</v>
      </c>
      <c r="H59" s="43">
        <v>5.2</v>
      </c>
      <c r="I59" s="43">
        <v>19.8</v>
      </c>
      <c r="J59" s="43">
        <v>139.4</v>
      </c>
      <c r="K59" s="44" t="s">
        <v>113</v>
      </c>
      <c r="L59" s="43">
        <v>25</v>
      </c>
    </row>
    <row r="60" spans="1:12" ht="15">
      <c r="A60" s="23"/>
      <c r="B60" s="15"/>
      <c r="C60" s="11"/>
      <c r="D60" s="7" t="s">
        <v>30</v>
      </c>
      <c r="E60" s="42" t="s">
        <v>115</v>
      </c>
      <c r="F60" s="43">
        <v>200</v>
      </c>
      <c r="G60" s="43">
        <v>0.4</v>
      </c>
      <c r="H60" s="43">
        <v>0.1</v>
      </c>
      <c r="I60" s="43">
        <v>18.399999999999999</v>
      </c>
      <c r="J60" s="43">
        <v>75.8</v>
      </c>
      <c r="K60" s="44" t="s">
        <v>55</v>
      </c>
      <c r="L60" s="43">
        <v>10</v>
      </c>
    </row>
    <row r="61" spans="1:12" ht="15">
      <c r="A61" s="23"/>
      <c r="B61" s="15"/>
      <c r="C61" s="11"/>
      <c r="D61" s="7" t="s">
        <v>31</v>
      </c>
      <c r="E61" s="42" t="s">
        <v>85</v>
      </c>
      <c r="F61" s="43">
        <v>60</v>
      </c>
      <c r="G61" s="43">
        <v>4.5599999999999996</v>
      </c>
      <c r="H61" s="43">
        <v>0.48</v>
      </c>
      <c r="I61" s="43">
        <v>29.52</v>
      </c>
      <c r="J61" s="43">
        <v>140.28</v>
      </c>
      <c r="K61" s="44" t="s">
        <v>44</v>
      </c>
      <c r="L61" s="43">
        <v>6</v>
      </c>
    </row>
    <row r="62" spans="1:12" ht="15">
      <c r="A62" s="23"/>
      <c r="B62" s="15"/>
      <c r="C62" s="11"/>
      <c r="D62" s="7" t="s">
        <v>32</v>
      </c>
      <c r="E62" s="42" t="s">
        <v>92</v>
      </c>
      <c r="F62" s="43">
        <v>30</v>
      </c>
      <c r="G62" s="43">
        <v>2.2799999999999998</v>
      </c>
      <c r="H62" s="43">
        <v>0.24</v>
      </c>
      <c r="I62" s="43">
        <v>14.76</v>
      </c>
      <c r="J62" s="43">
        <v>68.97</v>
      </c>
      <c r="K62" s="44" t="s">
        <v>44</v>
      </c>
      <c r="L62" s="43">
        <v>3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500</v>
      </c>
      <c r="G65" s="19">
        <f t="shared" ref="G65" si="14">SUM(G56:G64)</f>
        <v>37.36</v>
      </c>
      <c r="H65" s="19">
        <f t="shared" ref="H65" si="15">SUM(H56:H64)</f>
        <v>34.24</v>
      </c>
      <c r="I65" s="19">
        <f t="shared" ref="I65" si="16">SUM(I56:I64)</f>
        <v>117.86000000000001</v>
      </c>
      <c r="J65" s="19">
        <f t="shared" ref="J65:L65" si="17">SUM(J56:J64)</f>
        <v>936.05</v>
      </c>
      <c r="K65" s="25"/>
      <c r="L65" s="19">
        <f t="shared" si="17"/>
        <v>153.55000000000001</v>
      </c>
    </row>
    <row r="66" spans="1:12" ht="15.75" customHeight="1">
      <c r="A66" s="29">
        <f>A47</f>
        <v>1</v>
      </c>
      <c r="B66" s="30">
        <f>B47</f>
        <v>3</v>
      </c>
      <c r="C66" s="100" t="s">
        <v>4</v>
      </c>
      <c r="D66" s="101"/>
      <c r="E66" s="31"/>
      <c r="F66" s="32">
        <f>F55+F65</f>
        <v>1060</v>
      </c>
      <c r="G66" s="32">
        <f t="shared" ref="G66" si="18">G55+G65</f>
        <v>53.62</v>
      </c>
      <c r="H66" s="32">
        <f t="shared" ref="H66" si="19">H55+H65</f>
        <v>44.42</v>
      </c>
      <c r="I66" s="32">
        <f t="shared" ref="I66" si="20">I55+I65</f>
        <v>201.98000000000002</v>
      </c>
      <c r="J66" s="32">
        <f t="shared" ref="J66:L66" si="21">J55+J65</f>
        <v>1439.75</v>
      </c>
      <c r="K66" s="52"/>
      <c r="L66" s="51">
        <f t="shared" si="21"/>
        <v>272.60000000000002</v>
      </c>
    </row>
    <row r="67" spans="1:12" ht="38.25">
      <c r="A67" s="20">
        <v>1</v>
      </c>
      <c r="B67" s="21">
        <v>4</v>
      </c>
      <c r="C67" s="22" t="s">
        <v>20</v>
      </c>
      <c r="D67" s="5" t="s">
        <v>21</v>
      </c>
      <c r="E67" s="39" t="s">
        <v>116</v>
      </c>
      <c r="F67" s="40" t="s">
        <v>117</v>
      </c>
      <c r="G67" s="40">
        <v>20.3</v>
      </c>
      <c r="H67" s="40">
        <v>10.93</v>
      </c>
      <c r="I67" s="40">
        <v>45.18</v>
      </c>
      <c r="J67" s="40">
        <v>344.03</v>
      </c>
      <c r="K67" s="41" t="s">
        <v>118</v>
      </c>
      <c r="L67" s="68">
        <v>101.05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65"/>
    </row>
    <row r="69" spans="1:12" ht="15">
      <c r="A69" s="23"/>
      <c r="B69" s="15"/>
      <c r="C69" s="11"/>
      <c r="D69" s="7" t="s">
        <v>22</v>
      </c>
      <c r="E69" s="42" t="s">
        <v>119</v>
      </c>
      <c r="F69" s="43" t="s">
        <v>99</v>
      </c>
      <c r="G69" s="43">
        <v>0.2</v>
      </c>
      <c r="H69" s="43">
        <v>0</v>
      </c>
      <c r="I69" s="43">
        <v>6.5</v>
      </c>
      <c r="J69" s="43">
        <v>27.9</v>
      </c>
      <c r="K69" s="44" t="s">
        <v>48</v>
      </c>
      <c r="L69" s="43">
        <v>10</v>
      </c>
    </row>
    <row r="70" spans="1:12" ht="15">
      <c r="A70" s="23"/>
      <c r="B70" s="15"/>
      <c r="C70" s="11"/>
      <c r="D70" s="7" t="s">
        <v>23</v>
      </c>
      <c r="E70" s="42" t="s">
        <v>85</v>
      </c>
      <c r="F70" s="43">
        <v>40</v>
      </c>
      <c r="G70" s="43">
        <v>3.04</v>
      </c>
      <c r="H70" s="43">
        <v>0.32</v>
      </c>
      <c r="I70" s="43">
        <v>19.68</v>
      </c>
      <c r="J70" s="43">
        <v>93.52</v>
      </c>
      <c r="K70" s="44" t="s">
        <v>44</v>
      </c>
      <c r="L70" s="43">
        <v>5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 t="s">
        <v>92</v>
      </c>
      <c r="F72" s="43">
        <v>20</v>
      </c>
      <c r="G72" s="43">
        <v>1.52</v>
      </c>
      <c r="H72" s="43">
        <v>0.16</v>
      </c>
      <c r="I72" s="43">
        <v>9.84</v>
      </c>
      <c r="J72" s="43">
        <v>45.98</v>
      </c>
      <c r="K72" s="44" t="s">
        <v>44</v>
      </c>
      <c r="L72" s="43">
        <v>3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60</v>
      </c>
      <c r="G75" s="19">
        <f t="shared" ref="G75" si="22">SUM(G67:G74)</f>
        <v>25.06</v>
      </c>
      <c r="H75" s="19">
        <f t="shared" ref="H75" si="23">SUM(H67:H74)</f>
        <v>11.41</v>
      </c>
      <c r="I75" s="19">
        <f t="shared" ref="I75" si="24">SUM(I67:I74)</f>
        <v>81.2</v>
      </c>
      <c r="J75" s="19">
        <f t="shared" ref="J75:L75" si="25">SUM(J67:J74)</f>
        <v>511.42999999999995</v>
      </c>
      <c r="K75" s="25"/>
      <c r="L75" s="19">
        <f t="shared" si="25"/>
        <v>119.05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86</v>
      </c>
      <c r="F76" s="43">
        <v>60</v>
      </c>
      <c r="G76" s="43">
        <v>0.5</v>
      </c>
      <c r="H76" s="43">
        <v>0.06</v>
      </c>
      <c r="I76" s="43">
        <v>0.85</v>
      </c>
      <c r="J76" s="43">
        <v>12</v>
      </c>
      <c r="K76" s="44" t="s">
        <v>49</v>
      </c>
      <c r="L76" s="43">
        <v>21</v>
      </c>
    </row>
    <row r="77" spans="1:12" ht="15">
      <c r="A77" s="23"/>
      <c r="B77" s="15"/>
      <c r="C77" s="11"/>
      <c r="D77" s="7" t="s">
        <v>27</v>
      </c>
      <c r="E77" s="42" t="s">
        <v>120</v>
      </c>
      <c r="F77" s="43">
        <v>230</v>
      </c>
      <c r="G77" s="43">
        <v>7.18</v>
      </c>
      <c r="H77" s="43">
        <v>3.4</v>
      </c>
      <c r="I77" s="43">
        <v>11.45</v>
      </c>
      <c r="J77" s="43">
        <v>104.99</v>
      </c>
      <c r="K77" s="44" t="s">
        <v>56</v>
      </c>
      <c r="L77" s="43">
        <v>40</v>
      </c>
    </row>
    <row r="78" spans="1:12" ht="15">
      <c r="A78" s="23"/>
      <c r="B78" s="15"/>
      <c r="C78" s="11"/>
      <c r="D78" s="7" t="s">
        <v>28</v>
      </c>
      <c r="E78" s="42" t="s">
        <v>121</v>
      </c>
      <c r="F78" s="43">
        <v>200</v>
      </c>
      <c r="G78" s="43">
        <v>20.100000000000001</v>
      </c>
      <c r="H78" s="43">
        <v>18.7</v>
      </c>
      <c r="I78" s="43">
        <v>17.2</v>
      </c>
      <c r="J78" s="43">
        <v>318</v>
      </c>
      <c r="K78" s="44" t="s">
        <v>57</v>
      </c>
      <c r="L78" s="43">
        <v>68.55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122</v>
      </c>
      <c r="F80" s="43">
        <v>200</v>
      </c>
      <c r="G80" s="43">
        <v>0.15</v>
      </c>
      <c r="H80" s="43">
        <v>0.14000000000000001</v>
      </c>
      <c r="I80" s="43">
        <v>9.93</v>
      </c>
      <c r="J80" s="43">
        <v>41.5</v>
      </c>
      <c r="K80" s="44" t="s">
        <v>58</v>
      </c>
      <c r="L80" s="43">
        <v>15</v>
      </c>
    </row>
    <row r="81" spans="1:12" ht="15">
      <c r="A81" s="23"/>
      <c r="B81" s="15"/>
      <c r="C81" s="11"/>
      <c r="D81" s="7" t="s">
        <v>31</v>
      </c>
      <c r="E81" s="42" t="s">
        <v>85</v>
      </c>
      <c r="F81" s="43">
        <v>60</v>
      </c>
      <c r="G81" s="43">
        <v>4.5599999999999996</v>
      </c>
      <c r="H81" s="43">
        <v>0.48</v>
      </c>
      <c r="I81" s="43">
        <v>25.52</v>
      </c>
      <c r="J81" s="43">
        <v>140.28</v>
      </c>
      <c r="K81" s="44" t="s">
        <v>44</v>
      </c>
      <c r="L81" s="43">
        <v>6</v>
      </c>
    </row>
    <row r="82" spans="1:12" ht="15">
      <c r="A82" s="23"/>
      <c r="B82" s="15"/>
      <c r="C82" s="11"/>
      <c r="D82" s="7" t="s">
        <v>32</v>
      </c>
      <c r="E82" s="42" t="s">
        <v>92</v>
      </c>
      <c r="F82" s="43">
        <v>30</v>
      </c>
      <c r="G82" s="43">
        <v>2.2799999999999998</v>
      </c>
      <c r="H82" s="43">
        <v>0.24</v>
      </c>
      <c r="I82" s="43">
        <v>14.76</v>
      </c>
      <c r="J82" s="43">
        <v>68.97</v>
      </c>
      <c r="K82" s="44" t="s">
        <v>44</v>
      </c>
      <c r="L82" s="43">
        <v>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780</v>
      </c>
      <c r="G85" s="19">
        <f t="shared" ref="G85" si="26">SUM(G76:G84)</f>
        <v>34.770000000000003</v>
      </c>
      <c r="H85" s="19">
        <f t="shared" ref="H85" si="27">SUM(H76:H84)</f>
        <v>23.02</v>
      </c>
      <c r="I85" s="19">
        <f t="shared" ref="I85" si="28">SUM(I76:I84)</f>
        <v>79.710000000000008</v>
      </c>
      <c r="J85" s="19">
        <f t="shared" ref="J85:L85" si="29">SUM(J76:J84)</f>
        <v>685.74</v>
      </c>
      <c r="K85" s="25"/>
      <c r="L85" s="19">
        <f t="shared" si="29"/>
        <v>153.55000000000001</v>
      </c>
    </row>
    <row r="86" spans="1:12" ht="15.75" customHeight="1">
      <c r="A86" s="29">
        <f>A67</f>
        <v>1</v>
      </c>
      <c r="B86" s="30">
        <f>B67</f>
        <v>4</v>
      </c>
      <c r="C86" s="100" t="s">
        <v>4</v>
      </c>
      <c r="D86" s="101"/>
      <c r="E86" s="31"/>
      <c r="F86" s="32">
        <f>F75+F85</f>
        <v>840</v>
      </c>
      <c r="G86" s="32">
        <f t="shared" ref="G86" si="30">G75+G85</f>
        <v>59.83</v>
      </c>
      <c r="H86" s="32">
        <f t="shared" ref="H86" si="31">H75+H85</f>
        <v>34.43</v>
      </c>
      <c r="I86" s="32">
        <f t="shared" ref="I86" si="32">I75+I85</f>
        <v>160.91000000000003</v>
      </c>
      <c r="J86" s="32">
        <f t="shared" ref="J86:L86" si="33">J75+J85</f>
        <v>1197.17</v>
      </c>
      <c r="K86" s="52"/>
      <c r="L86" s="51">
        <f t="shared" si="33"/>
        <v>272.60000000000002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123</v>
      </c>
      <c r="F87" s="40" t="s">
        <v>96</v>
      </c>
      <c r="G87" s="40">
        <v>24.29</v>
      </c>
      <c r="H87" s="40">
        <v>11.6</v>
      </c>
      <c r="I87" s="40">
        <v>26.44</v>
      </c>
      <c r="J87" s="40">
        <v>302.3</v>
      </c>
      <c r="K87" s="41" t="s">
        <v>59</v>
      </c>
      <c r="L87" s="40">
        <v>44.05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83</v>
      </c>
      <c r="F89" s="43" t="s">
        <v>84</v>
      </c>
      <c r="G89" s="43">
        <v>0.2</v>
      </c>
      <c r="H89" s="43">
        <v>0</v>
      </c>
      <c r="I89" s="43">
        <v>6.5</v>
      </c>
      <c r="J89" s="43">
        <v>26.8</v>
      </c>
      <c r="K89" s="44" t="s">
        <v>43</v>
      </c>
      <c r="L89" s="43">
        <v>7</v>
      </c>
    </row>
    <row r="90" spans="1:12" ht="15">
      <c r="A90" s="23"/>
      <c r="B90" s="15"/>
      <c r="C90" s="11"/>
      <c r="D90" s="7" t="s">
        <v>23</v>
      </c>
      <c r="E90" s="42" t="s">
        <v>85</v>
      </c>
      <c r="F90" s="43">
        <v>40</v>
      </c>
      <c r="G90" s="43">
        <v>3.04</v>
      </c>
      <c r="H90" s="43">
        <v>0.32</v>
      </c>
      <c r="I90" s="43">
        <v>19.68</v>
      </c>
      <c r="J90" s="43">
        <v>93.52</v>
      </c>
      <c r="K90" s="44" t="s">
        <v>44</v>
      </c>
      <c r="L90" s="43">
        <v>5</v>
      </c>
    </row>
    <row r="91" spans="1:12" ht="15">
      <c r="A91" s="23"/>
      <c r="B91" s="15"/>
      <c r="C91" s="11"/>
      <c r="D91" s="7" t="s">
        <v>24</v>
      </c>
      <c r="E91" s="42" t="s">
        <v>124</v>
      </c>
      <c r="F91" s="43">
        <v>200</v>
      </c>
      <c r="G91" s="43">
        <v>2.16</v>
      </c>
      <c r="H91" s="43">
        <v>0.48</v>
      </c>
      <c r="I91" s="43">
        <v>19.440000000000001</v>
      </c>
      <c r="J91" s="43">
        <v>98</v>
      </c>
      <c r="K91" s="44" t="s">
        <v>44</v>
      </c>
      <c r="L91" s="43">
        <v>60</v>
      </c>
    </row>
    <row r="92" spans="1:12" ht="15">
      <c r="A92" s="23"/>
      <c r="B92" s="15"/>
      <c r="C92" s="11"/>
      <c r="D92" s="6"/>
      <c r="E92" s="42" t="s">
        <v>92</v>
      </c>
      <c r="F92" s="43">
        <v>20</v>
      </c>
      <c r="G92" s="43">
        <v>1.52</v>
      </c>
      <c r="H92" s="43">
        <v>0.16</v>
      </c>
      <c r="I92" s="43">
        <v>9.84</v>
      </c>
      <c r="J92" s="43">
        <v>45.98</v>
      </c>
      <c r="K92" s="44" t="s">
        <v>44</v>
      </c>
      <c r="L92" s="43">
        <v>3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260</v>
      </c>
      <c r="G95" s="19">
        <f t="shared" ref="G95" si="34">SUM(G87:G94)</f>
        <v>31.209999999999997</v>
      </c>
      <c r="H95" s="19">
        <f t="shared" ref="H95" si="35">SUM(H87:H94)</f>
        <v>12.56</v>
      </c>
      <c r="I95" s="19">
        <f t="shared" ref="I95" si="36">SUM(I87:I94)</f>
        <v>81.900000000000006</v>
      </c>
      <c r="J95" s="19">
        <f t="shared" ref="J95:L95" si="37">SUM(J87:J94)</f>
        <v>566.6</v>
      </c>
      <c r="K95" s="25"/>
      <c r="L95" s="19">
        <f t="shared" si="37"/>
        <v>119.05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86</v>
      </c>
      <c r="F96" s="43">
        <v>60</v>
      </c>
      <c r="G96" s="43">
        <v>0.5</v>
      </c>
      <c r="H96" s="43">
        <v>0.06</v>
      </c>
      <c r="I96" s="43">
        <v>0.85</v>
      </c>
      <c r="J96" s="43">
        <v>12</v>
      </c>
      <c r="K96" s="44" t="s">
        <v>49</v>
      </c>
      <c r="L96" s="43">
        <v>21</v>
      </c>
    </row>
    <row r="97" spans="1:12" ht="15">
      <c r="A97" s="23"/>
      <c r="B97" s="15"/>
      <c r="C97" s="11"/>
      <c r="D97" s="7" t="s">
        <v>27</v>
      </c>
      <c r="E97" s="42" t="s">
        <v>125</v>
      </c>
      <c r="F97" s="43" t="s">
        <v>126</v>
      </c>
      <c r="G97" s="43">
        <v>11.81</v>
      </c>
      <c r="H97" s="43">
        <v>8.84</v>
      </c>
      <c r="I97" s="43">
        <v>18.72</v>
      </c>
      <c r="J97" s="43">
        <v>177.51</v>
      </c>
      <c r="K97" s="44" t="s">
        <v>49</v>
      </c>
      <c r="L97" s="43">
        <v>35</v>
      </c>
    </row>
    <row r="98" spans="1:12" ht="15">
      <c r="A98" s="23"/>
      <c r="B98" s="15"/>
      <c r="C98" s="11"/>
      <c r="D98" s="7" t="s">
        <v>28</v>
      </c>
      <c r="E98" s="42" t="s">
        <v>127</v>
      </c>
      <c r="F98" s="43" t="s">
        <v>80</v>
      </c>
      <c r="G98" s="43">
        <v>13.22</v>
      </c>
      <c r="H98" s="43">
        <v>3.59</v>
      </c>
      <c r="I98" s="43">
        <v>9.5</v>
      </c>
      <c r="J98" s="43">
        <v>124.34</v>
      </c>
      <c r="K98" s="44" t="s">
        <v>128</v>
      </c>
      <c r="L98" s="43">
        <v>54.55</v>
      </c>
    </row>
    <row r="99" spans="1:12" ht="15">
      <c r="A99" s="23"/>
      <c r="B99" s="15"/>
      <c r="C99" s="11"/>
      <c r="D99" s="7" t="s">
        <v>29</v>
      </c>
      <c r="E99" s="42" t="s">
        <v>129</v>
      </c>
      <c r="F99" s="43">
        <v>150</v>
      </c>
      <c r="G99" s="43">
        <v>3.7</v>
      </c>
      <c r="H99" s="43">
        <v>4.8</v>
      </c>
      <c r="I99" s="43">
        <v>36.5</v>
      </c>
      <c r="J99" s="43">
        <v>208.7</v>
      </c>
      <c r="K99" s="44" t="s">
        <v>74</v>
      </c>
      <c r="L99" s="43">
        <v>18</v>
      </c>
    </row>
    <row r="100" spans="1:12" ht="15">
      <c r="A100" s="23"/>
      <c r="B100" s="15"/>
      <c r="C100" s="11"/>
      <c r="D100" s="7" t="s">
        <v>30</v>
      </c>
      <c r="E100" s="42" t="s">
        <v>130</v>
      </c>
      <c r="F100" s="43">
        <v>200</v>
      </c>
      <c r="G100" s="43">
        <v>0.6</v>
      </c>
      <c r="H100" s="43">
        <v>0.2</v>
      </c>
      <c r="I100" s="43">
        <v>15.2</v>
      </c>
      <c r="J100" s="43">
        <v>65.3</v>
      </c>
      <c r="K100" s="44" t="s">
        <v>60</v>
      </c>
      <c r="L100" s="43">
        <v>16</v>
      </c>
    </row>
    <row r="101" spans="1:12" ht="15">
      <c r="A101" s="23"/>
      <c r="B101" s="15"/>
      <c r="C101" s="11"/>
      <c r="D101" s="7" t="s">
        <v>31</v>
      </c>
      <c r="E101" s="42" t="s">
        <v>85</v>
      </c>
      <c r="F101" s="43">
        <v>60</v>
      </c>
      <c r="G101" s="43">
        <v>4.5599999999999996</v>
      </c>
      <c r="H101" s="43">
        <v>0.48</v>
      </c>
      <c r="I101" s="43">
        <v>29.52</v>
      </c>
      <c r="J101" s="43">
        <v>140.28</v>
      </c>
      <c r="K101" s="44" t="s">
        <v>44</v>
      </c>
      <c r="L101" s="43">
        <v>6</v>
      </c>
    </row>
    <row r="102" spans="1:12" ht="15">
      <c r="A102" s="23"/>
      <c r="B102" s="15"/>
      <c r="C102" s="11"/>
      <c r="D102" s="7" t="s">
        <v>32</v>
      </c>
      <c r="E102" s="42" t="s">
        <v>92</v>
      </c>
      <c r="F102" s="43">
        <v>30</v>
      </c>
      <c r="G102" s="43">
        <v>2.2000000000000002</v>
      </c>
      <c r="H102" s="43">
        <v>0.24</v>
      </c>
      <c r="I102" s="43">
        <v>14.76</v>
      </c>
      <c r="J102" s="43">
        <v>68.97</v>
      </c>
      <c r="K102" s="44" t="s">
        <v>44</v>
      </c>
      <c r="L102" s="43">
        <v>3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500</v>
      </c>
      <c r="G105" s="19">
        <f t="shared" ref="G105" si="38">SUM(G96:G104)</f>
        <v>36.590000000000003</v>
      </c>
      <c r="H105" s="19">
        <f t="shared" ref="H105" si="39">SUM(H96:H104)</f>
        <v>18.209999999999997</v>
      </c>
      <c r="I105" s="19">
        <f t="shared" ref="I105" si="40">SUM(I96:I104)</f>
        <v>125.05</v>
      </c>
      <c r="J105" s="19">
        <f t="shared" ref="J105:L105" si="41">SUM(J96:J104)</f>
        <v>797.09999999999991</v>
      </c>
      <c r="K105" s="25"/>
      <c r="L105" s="19">
        <f t="shared" si="41"/>
        <v>153.55000000000001</v>
      </c>
    </row>
    <row r="106" spans="1:12" ht="15.75" customHeight="1" thickBot="1">
      <c r="A106" s="29">
        <f>A87</f>
        <v>1</v>
      </c>
      <c r="B106" s="30">
        <f>B87</f>
        <v>5</v>
      </c>
      <c r="C106" s="100" t="s">
        <v>4</v>
      </c>
      <c r="D106" s="101"/>
      <c r="E106" s="31"/>
      <c r="F106" s="32">
        <f>F95+F105</f>
        <v>760</v>
      </c>
      <c r="G106" s="32">
        <f t="shared" ref="G106" si="42">G95+G105</f>
        <v>67.8</v>
      </c>
      <c r="H106" s="32">
        <f t="shared" ref="H106" si="43">H95+H105</f>
        <v>30.769999999999996</v>
      </c>
      <c r="I106" s="32">
        <f t="shared" ref="I106" si="44">I95+I105</f>
        <v>206.95</v>
      </c>
      <c r="J106" s="32">
        <f t="shared" ref="J106:L106" si="45">J95+J105</f>
        <v>1363.6999999999998</v>
      </c>
      <c r="K106" s="52"/>
      <c r="L106" s="51">
        <f t="shared" si="45"/>
        <v>272.60000000000002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131</v>
      </c>
      <c r="F107" s="40">
        <v>200</v>
      </c>
      <c r="G107" s="40">
        <v>7.1</v>
      </c>
      <c r="H107" s="40">
        <v>5.8</v>
      </c>
      <c r="I107" s="40">
        <v>26.6</v>
      </c>
      <c r="J107" s="40">
        <v>187.3</v>
      </c>
      <c r="K107" s="41" t="s">
        <v>59</v>
      </c>
      <c r="L107" s="40">
        <v>69.05</v>
      </c>
    </row>
    <row r="108" spans="1:12" ht="15">
      <c r="A108" s="23"/>
      <c r="B108" s="15"/>
      <c r="C108" s="11"/>
      <c r="D108" s="6"/>
      <c r="E108" s="42" t="s">
        <v>132</v>
      </c>
      <c r="F108" s="43">
        <v>60</v>
      </c>
      <c r="G108" s="43">
        <v>2.6</v>
      </c>
      <c r="H108" s="43">
        <v>12.83</v>
      </c>
      <c r="I108" s="43">
        <v>35</v>
      </c>
      <c r="J108" s="43">
        <v>204.2</v>
      </c>
      <c r="K108" s="44" t="s">
        <v>62</v>
      </c>
      <c r="L108" s="43">
        <v>35</v>
      </c>
    </row>
    <row r="109" spans="1:12" ht="15">
      <c r="A109" s="23"/>
      <c r="B109" s="15"/>
      <c r="C109" s="11"/>
      <c r="D109" s="7" t="s">
        <v>22</v>
      </c>
      <c r="E109" s="42" t="s">
        <v>83</v>
      </c>
      <c r="F109" s="43" t="s">
        <v>84</v>
      </c>
      <c r="G109" s="43">
        <v>0.2</v>
      </c>
      <c r="H109" s="43">
        <v>0</v>
      </c>
      <c r="I109" s="43">
        <v>6.5</v>
      </c>
      <c r="J109" s="43">
        <v>26.8</v>
      </c>
      <c r="K109" s="44" t="s">
        <v>43</v>
      </c>
      <c r="L109" s="43">
        <v>7</v>
      </c>
    </row>
    <row r="110" spans="1:12" ht="15">
      <c r="A110" s="23"/>
      <c r="B110" s="15"/>
      <c r="C110" s="11"/>
      <c r="D110" s="7" t="s">
        <v>23</v>
      </c>
      <c r="E110" s="42" t="s">
        <v>85</v>
      </c>
      <c r="F110" s="43">
        <v>40</v>
      </c>
      <c r="G110" s="43">
        <v>3.04</v>
      </c>
      <c r="H110" s="43">
        <v>0.32</v>
      </c>
      <c r="I110" s="43">
        <v>19.68</v>
      </c>
      <c r="J110" s="43">
        <v>93.52</v>
      </c>
      <c r="K110" s="44" t="s">
        <v>44</v>
      </c>
      <c r="L110" s="43">
        <v>5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 t="s">
        <v>92</v>
      </c>
      <c r="F112" s="43">
        <v>20</v>
      </c>
      <c r="G112" s="43">
        <v>1.52</v>
      </c>
      <c r="H112" s="43">
        <v>0.16</v>
      </c>
      <c r="I112" s="43">
        <v>9.84</v>
      </c>
      <c r="J112" s="43">
        <v>45.98</v>
      </c>
      <c r="K112" s="44" t="s">
        <v>44</v>
      </c>
      <c r="L112" s="43">
        <v>3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320</v>
      </c>
      <c r="G115" s="19">
        <f t="shared" ref="G115:J115" si="46">SUM(G107:G114)</f>
        <v>14.459999999999997</v>
      </c>
      <c r="H115" s="19">
        <f t="shared" si="46"/>
        <v>19.11</v>
      </c>
      <c r="I115" s="19">
        <f t="shared" si="46"/>
        <v>97.62</v>
      </c>
      <c r="J115" s="19">
        <f t="shared" si="46"/>
        <v>557.79999999999995</v>
      </c>
      <c r="K115" s="25"/>
      <c r="L115" s="19">
        <f t="shared" ref="L115" si="47">SUM(L107:L114)</f>
        <v>119.05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86</v>
      </c>
      <c r="F116" s="43">
        <v>60</v>
      </c>
      <c r="G116" s="43">
        <v>0.5</v>
      </c>
      <c r="H116" s="43">
        <v>0.06</v>
      </c>
      <c r="I116" s="43">
        <v>0.85</v>
      </c>
      <c r="J116" s="43">
        <v>12</v>
      </c>
      <c r="K116" s="44" t="s">
        <v>49</v>
      </c>
      <c r="L116" s="43">
        <v>21</v>
      </c>
    </row>
    <row r="117" spans="1:12" ht="15">
      <c r="A117" s="23"/>
      <c r="B117" s="15"/>
      <c r="C117" s="11"/>
      <c r="D117" s="7" t="s">
        <v>27</v>
      </c>
      <c r="E117" s="42" t="s">
        <v>133</v>
      </c>
      <c r="F117" s="43" t="s">
        <v>126</v>
      </c>
      <c r="G117" s="43">
        <v>1.72</v>
      </c>
      <c r="H117" s="43">
        <v>7.25</v>
      </c>
      <c r="I117" s="43">
        <v>10.95</v>
      </c>
      <c r="J117" s="43">
        <v>115.41</v>
      </c>
      <c r="K117" s="44" t="s">
        <v>65</v>
      </c>
      <c r="L117" s="43">
        <v>45</v>
      </c>
    </row>
    <row r="118" spans="1:12" ht="25.5">
      <c r="A118" s="23"/>
      <c r="B118" s="15"/>
      <c r="C118" s="11"/>
      <c r="D118" s="7" t="s">
        <v>28</v>
      </c>
      <c r="E118" s="42" t="s">
        <v>134</v>
      </c>
      <c r="F118" s="43" t="s">
        <v>80</v>
      </c>
      <c r="G118" s="43">
        <v>17.260000000000002</v>
      </c>
      <c r="H118" s="43">
        <v>16.32</v>
      </c>
      <c r="I118" s="43">
        <v>14.88</v>
      </c>
      <c r="J118" s="43">
        <v>298.17</v>
      </c>
      <c r="K118" s="44" t="s">
        <v>135</v>
      </c>
      <c r="L118" s="67">
        <v>46.55</v>
      </c>
    </row>
    <row r="119" spans="1:12" ht="15">
      <c r="A119" s="23"/>
      <c r="B119" s="15"/>
      <c r="C119" s="11"/>
      <c r="D119" s="7" t="s">
        <v>29</v>
      </c>
      <c r="E119" s="42" t="s">
        <v>136</v>
      </c>
      <c r="F119" s="43">
        <v>150</v>
      </c>
      <c r="G119" s="43">
        <v>5.4</v>
      </c>
      <c r="H119" s="43">
        <v>4.9000000000000004</v>
      </c>
      <c r="I119" s="43">
        <v>32.799999999999997</v>
      </c>
      <c r="J119" s="43">
        <v>196.8</v>
      </c>
      <c r="K119" s="44" t="s">
        <v>76</v>
      </c>
      <c r="L119" s="67">
        <v>16</v>
      </c>
    </row>
    <row r="120" spans="1:12" ht="15">
      <c r="A120" s="23"/>
      <c r="B120" s="15"/>
      <c r="C120" s="11"/>
      <c r="D120" s="7" t="s">
        <v>30</v>
      </c>
      <c r="E120" s="42" t="s">
        <v>130</v>
      </c>
      <c r="F120" s="43">
        <v>200</v>
      </c>
      <c r="G120" s="43">
        <v>0.6</v>
      </c>
      <c r="H120" s="43">
        <v>0.2</v>
      </c>
      <c r="I120" s="43">
        <v>15.2</v>
      </c>
      <c r="J120" s="43">
        <v>65.3</v>
      </c>
      <c r="K120" s="44" t="s">
        <v>60</v>
      </c>
      <c r="L120" s="43">
        <v>16</v>
      </c>
    </row>
    <row r="121" spans="1:12" ht="15">
      <c r="A121" s="23"/>
      <c r="B121" s="15"/>
      <c r="C121" s="11"/>
      <c r="D121" s="7" t="s">
        <v>31</v>
      </c>
      <c r="E121" s="42" t="s">
        <v>85</v>
      </c>
      <c r="F121" s="43">
        <v>60</v>
      </c>
      <c r="G121" s="43">
        <v>4.5599999999999996</v>
      </c>
      <c r="H121" s="43">
        <v>0.48</v>
      </c>
      <c r="I121" s="43">
        <v>29.52</v>
      </c>
      <c r="J121" s="43">
        <v>140.28</v>
      </c>
      <c r="K121" s="44" t="s">
        <v>44</v>
      </c>
      <c r="L121" s="43">
        <v>6</v>
      </c>
    </row>
    <row r="122" spans="1:12" ht="15">
      <c r="A122" s="23"/>
      <c r="B122" s="15"/>
      <c r="C122" s="11"/>
      <c r="D122" s="7" t="s">
        <v>32</v>
      </c>
      <c r="E122" s="42" t="s">
        <v>92</v>
      </c>
      <c r="F122" s="43">
        <v>30</v>
      </c>
      <c r="G122" s="43">
        <v>2.2799999999999998</v>
      </c>
      <c r="H122" s="43">
        <v>0.24</v>
      </c>
      <c r="I122" s="43">
        <v>14.76</v>
      </c>
      <c r="J122" s="43">
        <v>68.97</v>
      </c>
      <c r="K122" s="44" t="s">
        <v>44</v>
      </c>
      <c r="L122" s="43">
        <v>3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500</v>
      </c>
      <c r="G125" s="19">
        <f t="shared" ref="G125:J125" si="48">SUM(G116:G124)</f>
        <v>32.32</v>
      </c>
      <c r="H125" s="19">
        <f t="shared" si="48"/>
        <v>29.45</v>
      </c>
      <c r="I125" s="19">
        <f t="shared" si="48"/>
        <v>118.96</v>
      </c>
      <c r="J125" s="19">
        <f t="shared" si="48"/>
        <v>896.93000000000006</v>
      </c>
      <c r="K125" s="25"/>
      <c r="L125" s="19">
        <f t="shared" ref="L125" si="49">SUM(L116:L124)</f>
        <v>153.55000000000001</v>
      </c>
    </row>
    <row r="126" spans="1:12" ht="15">
      <c r="A126" s="29">
        <f>A107</f>
        <v>2</v>
      </c>
      <c r="B126" s="30">
        <f>B107</f>
        <v>1</v>
      </c>
      <c r="C126" s="100" t="s">
        <v>4</v>
      </c>
      <c r="D126" s="101"/>
      <c r="E126" s="31"/>
      <c r="F126" s="32">
        <f>F115+F125</f>
        <v>820</v>
      </c>
      <c r="G126" s="32">
        <f t="shared" ref="G126" si="50">G115+G125</f>
        <v>46.78</v>
      </c>
      <c r="H126" s="32">
        <f t="shared" ref="H126" si="51">H115+H125</f>
        <v>48.56</v>
      </c>
      <c r="I126" s="32">
        <f t="shared" ref="I126" si="52">I115+I125</f>
        <v>216.57999999999998</v>
      </c>
      <c r="J126" s="32">
        <f t="shared" ref="J126:L126" si="53">J115+J125</f>
        <v>1454.73</v>
      </c>
      <c r="K126" s="52"/>
      <c r="L126" s="51">
        <f t="shared" si="53"/>
        <v>272.60000000000002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137</v>
      </c>
      <c r="F127" s="40" t="s">
        <v>96</v>
      </c>
      <c r="G127" s="40">
        <v>20.64</v>
      </c>
      <c r="H127" s="40">
        <v>6.1</v>
      </c>
      <c r="I127" s="40">
        <v>25.25</v>
      </c>
      <c r="J127" s="40">
        <v>236.95</v>
      </c>
      <c r="K127" s="41" t="s">
        <v>66</v>
      </c>
      <c r="L127" s="40">
        <v>69.05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83</v>
      </c>
      <c r="F129" s="43" t="s">
        <v>84</v>
      </c>
      <c r="G129" s="43">
        <v>0.2</v>
      </c>
      <c r="H129" s="43">
        <v>0</v>
      </c>
      <c r="I129" s="43">
        <v>6.5</v>
      </c>
      <c r="J129" s="43">
        <v>26.8</v>
      </c>
      <c r="K129" s="44" t="s">
        <v>43</v>
      </c>
      <c r="L129" s="43">
        <v>7</v>
      </c>
    </row>
    <row r="130" spans="1:12" ht="15">
      <c r="A130" s="14"/>
      <c r="B130" s="15"/>
      <c r="C130" s="11"/>
      <c r="D130" s="7" t="s">
        <v>23</v>
      </c>
      <c r="E130" s="42" t="s">
        <v>85</v>
      </c>
      <c r="F130" s="43">
        <v>40</v>
      </c>
      <c r="G130" s="43">
        <v>3.04</v>
      </c>
      <c r="H130" s="43">
        <v>0.32</v>
      </c>
      <c r="I130" s="43">
        <v>19.68</v>
      </c>
      <c r="J130" s="43">
        <v>93.52</v>
      </c>
      <c r="K130" s="44" t="s">
        <v>44</v>
      </c>
      <c r="L130" s="43">
        <v>5</v>
      </c>
    </row>
    <row r="131" spans="1:12" ht="15">
      <c r="A131" s="14"/>
      <c r="B131" s="15"/>
      <c r="C131" s="11"/>
      <c r="D131" s="7" t="s">
        <v>24</v>
      </c>
      <c r="E131" s="42" t="s">
        <v>108</v>
      </c>
      <c r="F131" s="43">
        <v>150</v>
      </c>
      <c r="G131" s="43">
        <v>0.6</v>
      </c>
      <c r="H131" s="43">
        <v>0.6</v>
      </c>
      <c r="I131" s="43">
        <v>14.7</v>
      </c>
      <c r="J131" s="43">
        <v>70.5</v>
      </c>
      <c r="K131" s="44" t="s">
        <v>44</v>
      </c>
      <c r="L131" s="43">
        <v>35</v>
      </c>
    </row>
    <row r="132" spans="1:12" ht="15">
      <c r="A132" s="14"/>
      <c r="B132" s="15"/>
      <c r="C132" s="11"/>
      <c r="D132" s="6"/>
      <c r="E132" s="42" t="s">
        <v>92</v>
      </c>
      <c r="F132" s="43">
        <v>20</v>
      </c>
      <c r="G132" s="43">
        <v>1.52</v>
      </c>
      <c r="H132" s="43">
        <v>0.16</v>
      </c>
      <c r="I132" s="43">
        <v>9.84</v>
      </c>
      <c r="J132" s="43">
        <v>45.98</v>
      </c>
      <c r="K132" s="44" t="s">
        <v>44</v>
      </c>
      <c r="L132" s="43">
        <v>3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210</v>
      </c>
      <c r="G135" s="19">
        <f t="shared" ref="G135:J135" si="54">SUM(G127:G134)</f>
        <v>26</v>
      </c>
      <c r="H135" s="19">
        <f t="shared" si="54"/>
        <v>7.18</v>
      </c>
      <c r="I135" s="19">
        <f t="shared" si="54"/>
        <v>75.97</v>
      </c>
      <c r="J135" s="19">
        <f t="shared" si="54"/>
        <v>473.75</v>
      </c>
      <c r="K135" s="25"/>
      <c r="L135" s="19">
        <f t="shared" ref="L135" si="55">SUM(L127:L134)</f>
        <v>119.05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86</v>
      </c>
      <c r="F136" s="43">
        <v>60</v>
      </c>
      <c r="G136" s="43">
        <v>0.5</v>
      </c>
      <c r="H136" s="43">
        <v>0.06</v>
      </c>
      <c r="I136" s="43">
        <v>0.85</v>
      </c>
      <c r="J136" s="43">
        <v>12</v>
      </c>
      <c r="K136" s="44" t="s">
        <v>49</v>
      </c>
      <c r="L136" s="43">
        <v>21</v>
      </c>
    </row>
    <row r="137" spans="1:12" ht="15">
      <c r="A137" s="14"/>
      <c r="B137" s="15"/>
      <c r="C137" s="11"/>
      <c r="D137" s="7" t="s">
        <v>27</v>
      </c>
      <c r="E137" s="42" t="s">
        <v>138</v>
      </c>
      <c r="F137" s="43" t="s">
        <v>126</v>
      </c>
      <c r="G137" s="43">
        <v>9.5</v>
      </c>
      <c r="H137" s="43">
        <v>6.9</v>
      </c>
      <c r="I137" s="43">
        <v>13.02</v>
      </c>
      <c r="J137" s="43">
        <v>243.68</v>
      </c>
      <c r="K137" s="44" t="s">
        <v>67</v>
      </c>
      <c r="L137" s="43">
        <v>45</v>
      </c>
    </row>
    <row r="138" spans="1:12" ht="15">
      <c r="A138" s="14"/>
      <c r="B138" s="15"/>
      <c r="C138" s="11"/>
      <c r="D138" s="7" t="s">
        <v>28</v>
      </c>
      <c r="E138" s="42" t="s">
        <v>139</v>
      </c>
      <c r="F138" s="43">
        <v>90</v>
      </c>
      <c r="G138" s="43">
        <v>12.34</v>
      </c>
      <c r="H138" s="43">
        <v>6.69</v>
      </c>
      <c r="I138" s="43">
        <v>5.66</v>
      </c>
      <c r="J138" s="43">
        <v>314.60000000000002</v>
      </c>
      <c r="K138" s="44" t="s">
        <v>68</v>
      </c>
      <c r="L138" s="43">
        <v>43.55</v>
      </c>
    </row>
    <row r="139" spans="1:12" ht="15">
      <c r="A139" s="14"/>
      <c r="B139" s="15"/>
      <c r="C139" s="11"/>
      <c r="D139" s="7" t="s">
        <v>29</v>
      </c>
      <c r="E139" s="42" t="s">
        <v>140</v>
      </c>
      <c r="F139" s="43" t="s">
        <v>141</v>
      </c>
      <c r="G139" s="43">
        <v>2.95</v>
      </c>
      <c r="H139" s="43">
        <v>9.01</v>
      </c>
      <c r="I139" s="43">
        <v>20.72</v>
      </c>
      <c r="J139" s="43">
        <v>141.11000000000001</v>
      </c>
      <c r="K139" s="44" t="s">
        <v>69</v>
      </c>
      <c r="L139" s="43">
        <v>20</v>
      </c>
    </row>
    <row r="140" spans="1:12" ht="15">
      <c r="A140" s="14"/>
      <c r="B140" s="15"/>
      <c r="C140" s="11"/>
      <c r="D140" s="7" t="s">
        <v>30</v>
      </c>
      <c r="E140" s="42" t="s">
        <v>115</v>
      </c>
      <c r="F140" s="43">
        <v>200</v>
      </c>
      <c r="G140" s="43">
        <v>0.4</v>
      </c>
      <c r="H140" s="43">
        <v>0.1</v>
      </c>
      <c r="I140" s="43">
        <v>18.399999999999999</v>
      </c>
      <c r="J140" s="43">
        <v>75.8</v>
      </c>
      <c r="K140" s="44" t="s">
        <v>55</v>
      </c>
      <c r="L140" s="43">
        <v>15</v>
      </c>
    </row>
    <row r="141" spans="1:12" ht="15">
      <c r="A141" s="14"/>
      <c r="B141" s="15"/>
      <c r="C141" s="11"/>
      <c r="D141" s="7" t="s">
        <v>31</v>
      </c>
      <c r="E141" s="42" t="s">
        <v>85</v>
      </c>
      <c r="F141" s="43">
        <v>60</v>
      </c>
      <c r="G141" s="43">
        <v>4.5599999999999996</v>
      </c>
      <c r="H141" s="43">
        <v>0.48</v>
      </c>
      <c r="I141" s="43">
        <v>29.52</v>
      </c>
      <c r="J141" s="43">
        <v>140.28</v>
      </c>
      <c r="K141" s="44" t="s">
        <v>44</v>
      </c>
      <c r="L141" s="43">
        <v>6</v>
      </c>
    </row>
    <row r="142" spans="1:12" ht="15">
      <c r="A142" s="14"/>
      <c r="B142" s="15"/>
      <c r="C142" s="11"/>
      <c r="D142" s="7" t="s">
        <v>32</v>
      </c>
      <c r="E142" s="42" t="s">
        <v>92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68.97</v>
      </c>
      <c r="K142" s="44" t="s">
        <v>44</v>
      </c>
      <c r="L142" s="43">
        <v>3</v>
      </c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440</v>
      </c>
      <c r="G145" s="19">
        <f t="shared" ref="G145:J145" si="56">SUM(G136:G144)</f>
        <v>32.529999999999994</v>
      </c>
      <c r="H145" s="19">
        <f t="shared" si="56"/>
        <v>23.48</v>
      </c>
      <c r="I145" s="19">
        <f t="shared" si="56"/>
        <v>102.93</v>
      </c>
      <c r="J145" s="19">
        <f t="shared" si="56"/>
        <v>996.43999999999994</v>
      </c>
      <c r="K145" s="25"/>
      <c r="L145" s="19">
        <f t="shared" ref="L145" si="57">SUM(L136:L144)</f>
        <v>153.55000000000001</v>
      </c>
    </row>
    <row r="146" spans="1:12" ht="15">
      <c r="A146" s="33">
        <f>A127</f>
        <v>2</v>
      </c>
      <c r="B146" s="33">
        <f>B127</f>
        <v>2</v>
      </c>
      <c r="C146" s="100" t="s">
        <v>4</v>
      </c>
      <c r="D146" s="101"/>
      <c r="E146" s="31"/>
      <c r="F146" s="32">
        <f>F135+F145</f>
        <v>650</v>
      </c>
      <c r="G146" s="32">
        <f t="shared" ref="G146" si="58">G135+G145</f>
        <v>58.529999999999994</v>
      </c>
      <c r="H146" s="32">
        <f t="shared" ref="H146" si="59">H135+H145</f>
        <v>30.66</v>
      </c>
      <c r="I146" s="32">
        <f t="shared" ref="I146" si="60">I135+I145</f>
        <v>178.9</v>
      </c>
      <c r="J146" s="32">
        <f t="shared" ref="J146:L146" si="61">J135+J145</f>
        <v>1470.19</v>
      </c>
      <c r="K146" s="52"/>
      <c r="L146" s="51">
        <f t="shared" si="61"/>
        <v>272.60000000000002</v>
      </c>
    </row>
    <row r="147" spans="1:12" s="57" customFormat="1" ht="15">
      <c r="A147" s="53">
        <v>2</v>
      </c>
      <c r="B147" s="54">
        <v>3</v>
      </c>
      <c r="C147" s="55" t="s">
        <v>20</v>
      </c>
      <c r="D147" s="56" t="s">
        <v>21</v>
      </c>
      <c r="E147" s="58" t="s">
        <v>142</v>
      </c>
      <c r="F147" s="59">
        <v>200</v>
      </c>
      <c r="G147" s="59">
        <v>8.1999999999999993</v>
      </c>
      <c r="H147" s="59">
        <v>9.1999999999999993</v>
      </c>
      <c r="I147" s="59">
        <v>38.6</v>
      </c>
      <c r="J147" s="59">
        <v>270.3</v>
      </c>
      <c r="K147" s="60" t="s">
        <v>70</v>
      </c>
      <c r="L147" s="59">
        <v>64.05</v>
      </c>
    </row>
    <row r="148" spans="1:12" ht="15">
      <c r="A148" s="23"/>
      <c r="B148" s="15"/>
      <c r="C148" s="11"/>
      <c r="D148" s="6"/>
      <c r="E148" s="42" t="s">
        <v>143</v>
      </c>
      <c r="F148" s="43">
        <v>60</v>
      </c>
      <c r="G148" s="43">
        <v>2.94</v>
      </c>
      <c r="H148" s="43">
        <v>8.3000000000000007</v>
      </c>
      <c r="I148" s="43">
        <v>23.97</v>
      </c>
      <c r="J148" s="43">
        <v>182.4</v>
      </c>
      <c r="K148" s="44" t="s">
        <v>44</v>
      </c>
      <c r="L148" s="43">
        <v>35</v>
      </c>
    </row>
    <row r="149" spans="1:12" ht="15">
      <c r="A149" s="23"/>
      <c r="B149" s="15"/>
      <c r="C149" s="11"/>
      <c r="D149" s="7" t="s">
        <v>22</v>
      </c>
      <c r="E149" s="42" t="s">
        <v>144</v>
      </c>
      <c r="F149" s="43" t="s">
        <v>84</v>
      </c>
      <c r="G149" s="43">
        <v>0.3</v>
      </c>
      <c r="H149" s="43">
        <v>0.1</v>
      </c>
      <c r="I149" s="43">
        <v>7.4</v>
      </c>
      <c r="J149" s="43">
        <v>54.2</v>
      </c>
      <c r="K149" s="44" t="s">
        <v>43</v>
      </c>
      <c r="L149" s="43">
        <v>12</v>
      </c>
    </row>
    <row r="150" spans="1:12" ht="15.75" customHeight="1">
      <c r="A150" s="23"/>
      <c r="B150" s="15"/>
      <c r="C150" s="11"/>
      <c r="D150" s="7" t="s">
        <v>23</v>
      </c>
      <c r="E150" s="42" t="s">
        <v>85</v>
      </c>
      <c r="F150" s="43">
        <v>40</v>
      </c>
      <c r="G150" s="43">
        <v>3.04</v>
      </c>
      <c r="H150" s="43">
        <v>0.32</v>
      </c>
      <c r="I150" s="43">
        <v>19.68</v>
      </c>
      <c r="J150" s="43">
        <v>93.52</v>
      </c>
      <c r="K150" s="44" t="s">
        <v>44</v>
      </c>
      <c r="L150" s="43">
        <v>5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 t="s">
        <v>92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45.98</v>
      </c>
      <c r="K152" s="44" t="s">
        <v>44</v>
      </c>
      <c r="L152" s="43">
        <v>3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320</v>
      </c>
      <c r="G155" s="19">
        <f t="shared" ref="G155:J155" si="62">SUM(G147:G154)</f>
        <v>16</v>
      </c>
      <c r="H155" s="19">
        <f t="shared" si="62"/>
        <v>18.080000000000002</v>
      </c>
      <c r="I155" s="19">
        <f t="shared" si="62"/>
        <v>99.490000000000009</v>
      </c>
      <c r="J155" s="19">
        <f t="shared" si="62"/>
        <v>646.40000000000009</v>
      </c>
      <c r="K155" s="25"/>
      <c r="L155" s="19">
        <f t="shared" ref="L155" si="63">SUM(L147:L154)</f>
        <v>119.05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86</v>
      </c>
      <c r="F156" s="43">
        <v>60</v>
      </c>
      <c r="G156" s="43">
        <v>0.5</v>
      </c>
      <c r="H156" s="43">
        <v>0.06</v>
      </c>
      <c r="I156" s="43">
        <v>0.85</v>
      </c>
      <c r="J156" s="43">
        <v>12</v>
      </c>
      <c r="K156" s="44" t="s">
        <v>49</v>
      </c>
      <c r="L156" s="43">
        <v>21</v>
      </c>
    </row>
    <row r="157" spans="1:12" ht="15">
      <c r="A157" s="23"/>
      <c r="B157" s="15"/>
      <c r="C157" s="11"/>
      <c r="D157" s="7" t="s">
        <v>27</v>
      </c>
      <c r="E157" s="42" t="s">
        <v>145</v>
      </c>
      <c r="F157" s="43" t="s">
        <v>126</v>
      </c>
      <c r="G157" s="43">
        <v>10.06</v>
      </c>
      <c r="H157" s="43">
        <v>6.75</v>
      </c>
      <c r="I157" s="43">
        <v>21.28</v>
      </c>
      <c r="J157" s="43">
        <v>185.89</v>
      </c>
      <c r="K157" s="44" t="s">
        <v>71</v>
      </c>
      <c r="L157" s="43">
        <v>35</v>
      </c>
    </row>
    <row r="158" spans="1:12" ht="15">
      <c r="A158" s="23"/>
      <c r="B158" s="15"/>
      <c r="C158" s="11"/>
      <c r="D158" s="7" t="s">
        <v>28</v>
      </c>
      <c r="E158" s="42" t="s">
        <v>121</v>
      </c>
      <c r="F158" s="43">
        <v>200</v>
      </c>
      <c r="G158" s="43">
        <v>20.100000000000001</v>
      </c>
      <c r="H158" s="43">
        <v>18.7</v>
      </c>
      <c r="I158" s="43">
        <v>17.2</v>
      </c>
      <c r="J158" s="43">
        <v>318</v>
      </c>
      <c r="K158" s="44" t="s">
        <v>57</v>
      </c>
      <c r="L158" s="43">
        <v>70.55</v>
      </c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146</v>
      </c>
      <c r="F160" s="43">
        <v>200</v>
      </c>
      <c r="G160" s="43">
        <v>0.3</v>
      </c>
      <c r="H160" s="43">
        <v>0.2</v>
      </c>
      <c r="I160" s="43">
        <v>11.1</v>
      </c>
      <c r="J160" s="43">
        <v>46.5</v>
      </c>
      <c r="K160" s="44" t="s">
        <v>58</v>
      </c>
      <c r="L160" s="43">
        <v>18</v>
      </c>
    </row>
    <row r="161" spans="1:12" ht="15">
      <c r="A161" s="23"/>
      <c r="B161" s="15"/>
      <c r="C161" s="11"/>
      <c r="D161" s="7" t="s">
        <v>31</v>
      </c>
      <c r="E161" s="42" t="s">
        <v>85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140.28</v>
      </c>
      <c r="K161" s="44" t="s">
        <v>44</v>
      </c>
      <c r="L161" s="43">
        <v>6</v>
      </c>
    </row>
    <row r="162" spans="1:12" ht="15">
      <c r="A162" s="23"/>
      <c r="B162" s="15"/>
      <c r="C162" s="11"/>
      <c r="D162" s="7" t="s">
        <v>32</v>
      </c>
      <c r="E162" s="42" t="s">
        <v>92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68.97</v>
      </c>
      <c r="K162" s="44" t="s">
        <v>44</v>
      </c>
      <c r="L162" s="43">
        <v>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550</v>
      </c>
      <c r="G165" s="19">
        <f t="shared" ref="G165:J165" si="64">SUM(G156:G164)</f>
        <v>37.800000000000004</v>
      </c>
      <c r="H165" s="19">
        <f t="shared" si="64"/>
        <v>26.429999999999996</v>
      </c>
      <c r="I165" s="19">
        <f t="shared" si="64"/>
        <v>94.710000000000008</v>
      </c>
      <c r="J165" s="19">
        <f t="shared" si="64"/>
        <v>771.64</v>
      </c>
      <c r="K165" s="25"/>
      <c r="L165" s="19">
        <f t="shared" ref="L165" si="65">SUM(L156:L164)</f>
        <v>153.55000000000001</v>
      </c>
    </row>
    <row r="166" spans="1:12" ht="15">
      <c r="A166" s="29">
        <f>A147</f>
        <v>2</v>
      </c>
      <c r="B166" s="30">
        <f>B147</f>
        <v>3</v>
      </c>
      <c r="C166" s="100" t="s">
        <v>4</v>
      </c>
      <c r="D166" s="101"/>
      <c r="E166" s="31"/>
      <c r="F166" s="32">
        <f>F155+F165</f>
        <v>870</v>
      </c>
      <c r="G166" s="32">
        <f t="shared" ref="G166" si="66">G155+G165</f>
        <v>53.800000000000004</v>
      </c>
      <c r="H166" s="32">
        <f t="shared" ref="H166" si="67">H155+H165</f>
        <v>44.51</v>
      </c>
      <c r="I166" s="32">
        <f t="shared" ref="I166" si="68">I155+I165</f>
        <v>194.20000000000002</v>
      </c>
      <c r="J166" s="32">
        <f t="shared" ref="J166:L166" si="69">J155+J165</f>
        <v>1418.04</v>
      </c>
      <c r="K166" s="52"/>
      <c r="L166" s="51">
        <f t="shared" si="69"/>
        <v>272.60000000000002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107</v>
      </c>
      <c r="F167" s="40">
        <v>150</v>
      </c>
      <c r="G167" s="40">
        <v>7.9</v>
      </c>
      <c r="H167" s="40">
        <v>6.8</v>
      </c>
      <c r="I167" s="40">
        <v>28.6</v>
      </c>
      <c r="J167" s="40">
        <v>207.7</v>
      </c>
      <c r="K167" s="41" t="s">
        <v>52</v>
      </c>
      <c r="L167" s="40">
        <v>36.049999999999997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147</v>
      </c>
      <c r="F169" s="43">
        <v>200</v>
      </c>
      <c r="G169" s="43">
        <v>4.5999999999999996</v>
      </c>
      <c r="H169" s="43">
        <v>3.6</v>
      </c>
      <c r="I169" s="43">
        <v>12.6</v>
      </c>
      <c r="J169" s="43">
        <v>100.4</v>
      </c>
      <c r="K169" s="44" t="s">
        <v>53</v>
      </c>
      <c r="L169" s="43">
        <v>15</v>
      </c>
    </row>
    <row r="170" spans="1:12" ht="15">
      <c r="A170" s="23"/>
      <c r="B170" s="15"/>
      <c r="C170" s="11"/>
      <c r="D170" s="7" t="s">
        <v>23</v>
      </c>
      <c r="E170" s="42" t="s">
        <v>85</v>
      </c>
      <c r="F170" s="43">
        <v>40</v>
      </c>
      <c r="G170" s="43">
        <v>3.04</v>
      </c>
      <c r="H170" s="43">
        <v>0.32</v>
      </c>
      <c r="I170" s="43">
        <v>19.68</v>
      </c>
      <c r="J170" s="43">
        <v>93.52</v>
      </c>
      <c r="K170" s="44" t="s">
        <v>44</v>
      </c>
      <c r="L170" s="43">
        <v>5</v>
      </c>
    </row>
    <row r="171" spans="1:12" ht="15">
      <c r="A171" s="23"/>
      <c r="B171" s="15"/>
      <c r="C171" s="11"/>
      <c r="D171" s="7" t="s">
        <v>24</v>
      </c>
      <c r="E171" s="42" t="s">
        <v>124</v>
      </c>
      <c r="F171" s="43">
        <v>200</v>
      </c>
      <c r="G171" s="61">
        <v>2.16</v>
      </c>
      <c r="H171" s="43">
        <v>0.48</v>
      </c>
      <c r="I171" s="43">
        <v>19.440000000000001</v>
      </c>
      <c r="J171" s="43">
        <v>98</v>
      </c>
      <c r="K171" s="44" t="s">
        <v>44</v>
      </c>
      <c r="L171" s="43">
        <v>60</v>
      </c>
    </row>
    <row r="172" spans="1:12" ht="15">
      <c r="A172" s="23"/>
      <c r="B172" s="15"/>
      <c r="C172" s="11"/>
      <c r="D172" s="6"/>
      <c r="E172" s="42" t="s">
        <v>92</v>
      </c>
      <c r="F172" s="43">
        <v>20</v>
      </c>
      <c r="G172" s="43">
        <v>1.52</v>
      </c>
      <c r="H172" s="43">
        <v>0.16</v>
      </c>
      <c r="I172" s="43">
        <v>9.84</v>
      </c>
      <c r="J172" s="43">
        <v>45.98</v>
      </c>
      <c r="K172" s="44" t="s">
        <v>44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610</v>
      </c>
      <c r="G175" s="19">
        <f t="shared" ref="G175:J175" si="70">SUM(G167:G174)</f>
        <v>19.22</v>
      </c>
      <c r="H175" s="19">
        <f t="shared" si="70"/>
        <v>11.360000000000001</v>
      </c>
      <c r="I175" s="19">
        <f t="shared" si="70"/>
        <v>90.160000000000011</v>
      </c>
      <c r="J175" s="19">
        <f t="shared" si="70"/>
        <v>545.6</v>
      </c>
      <c r="K175" s="25"/>
      <c r="L175" s="19">
        <f t="shared" ref="L175" si="71">SUM(L167:L174)</f>
        <v>119.05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86</v>
      </c>
      <c r="F176" s="43">
        <v>60</v>
      </c>
      <c r="G176" s="43">
        <v>0.5</v>
      </c>
      <c r="H176" s="43">
        <v>0.06</v>
      </c>
      <c r="I176" s="43">
        <v>0.85</v>
      </c>
      <c r="J176" s="43">
        <v>12</v>
      </c>
      <c r="K176" s="44" t="s">
        <v>49</v>
      </c>
      <c r="L176" s="43">
        <v>21</v>
      </c>
    </row>
    <row r="177" spans="1:12" ht="25.5">
      <c r="A177" s="23"/>
      <c r="B177" s="15"/>
      <c r="C177" s="11"/>
      <c r="D177" s="7" t="s">
        <v>27</v>
      </c>
      <c r="E177" s="42" t="s">
        <v>148</v>
      </c>
      <c r="F177" s="43" t="s">
        <v>88</v>
      </c>
      <c r="G177" s="43">
        <v>9.69</v>
      </c>
      <c r="H177" s="43">
        <v>10.89</v>
      </c>
      <c r="I177" s="43">
        <v>15.84</v>
      </c>
      <c r="J177" s="43">
        <v>226.69</v>
      </c>
      <c r="K177" s="44" t="s">
        <v>72</v>
      </c>
      <c r="L177" s="43">
        <v>40</v>
      </c>
    </row>
    <row r="178" spans="1:12" ht="25.5">
      <c r="A178" s="23"/>
      <c r="B178" s="15"/>
      <c r="C178" s="11"/>
      <c r="D178" s="7" t="s">
        <v>28</v>
      </c>
      <c r="E178" s="42" t="s">
        <v>149</v>
      </c>
      <c r="F178" s="43" t="s">
        <v>80</v>
      </c>
      <c r="G178" s="43">
        <v>16.13</v>
      </c>
      <c r="H178" s="43">
        <v>24.32</v>
      </c>
      <c r="I178" s="43">
        <v>19.920000000000002</v>
      </c>
      <c r="J178" s="43">
        <v>276.05</v>
      </c>
      <c r="K178" s="44" t="s">
        <v>150</v>
      </c>
      <c r="L178" s="43">
        <v>48.55</v>
      </c>
    </row>
    <row r="179" spans="1:12" ht="15">
      <c r="A179" s="23"/>
      <c r="B179" s="15"/>
      <c r="C179" s="11"/>
      <c r="D179" s="7" t="s">
        <v>29</v>
      </c>
      <c r="E179" s="42" t="s">
        <v>129</v>
      </c>
      <c r="F179" s="43">
        <v>150</v>
      </c>
      <c r="G179" s="43">
        <v>3.7</v>
      </c>
      <c r="H179" s="43">
        <v>4.8</v>
      </c>
      <c r="I179" s="43">
        <v>36.5</v>
      </c>
      <c r="J179" s="43">
        <v>208.7</v>
      </c>
      <c r="K179" s="44" t="s">
        <v>74</v>
      </c>
      <c r="L179" s="43">
        <v>18</v>
      </c>
    </row>
    <row r="180" spans="1:12" ht="15">
      <c r="A180" s="23"/>
      <c r="B180" s="15"/>
      <c r="C180" s="11"/>
      <c r="D180" s="7" t="s">
        <v>30</v>
      </c>
      <c r="E180" s="42" t="s">
        <v>93</v>
      </c>
      <c r="F180" s="43">
        <v>200</v>
      </c>
      <c r="G180" s="43">
        <v>0.5</v>
      </c>
      <c r="H180" s="43">
        <v>0</v>
      </c>
      <c r="I180" s="43">
        <v>19.8</v>
      </c>
      <c r="J180" s="43">
        <v>81</v>
      </c>
      <c r="K180" s="44" t="s">
        <v>46</v>
      </c>
      <c r="L180" s="43">
        <v>17</v>
      </c>
    </row>
    <row r="181" spans="1:12" ht="15">
      <c r="A181" s="23"/>
      <c r="B181" s="15"/>
      <c r="C181" s="11"/>
      <c r="D181" s="7" t="s">
        <v>31</v>
      </c>
      <c r="E181" s="42" t="s">
        <v>85</v>
      </c>
      <c r="F181" s="43">
        <v>60</v>
      </c>
      <c r="G181" s="43">
        <v>4.5599999999999996</v>
      </c>
      <c r="H181" s="43">
        <v>0.48</v>
      </c>
      <c r="I181" s="43">
        <v>29.52</v>
      </c>
      <c r="J181" s="43">
        <v>140.28</v>
      </c>
      <c r="K181" s="44" t="s">
        <v>44</v>
      </c>
      <c r="L181" s="43">
        <v>6</v>
      </c>
    </row>
    <row r="182" spans="1:12" ht="15">
      <c r="A182" s="23"/>
      <c r="B182" s="15"/>
      <c r="C182" s="11"/>
      <c r="D182" s="7" t="s">
        <v>32</v>
      </c>
      <c r="E182" s="42" t="s">
        <v>92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68.97</v>
      </c>
      <c r="K182" s="44" t="s">
        <v>44</v>
      </c>
      <c r="L182" s="43">
        <v>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500</v>
      </c>
      <c r="G185" s="19">
        <f t="shared" ref="G185:J185" si="72">SUM(G176:G184)</f>
        <v>37.36</v>
      </c>
      <c r="H185" s="19">
        <f t="shared" si="72"/>
        <v>40.79</v>
      </c>
      <c r="I185" s="19">
        <f t="shared" si="72"/>
        <v>137.19</v>
      </c>
      <c r="J185" s="19">
        <f t="shared" si="72"/>
        <v>1013.69</v>
      </c>
      <c r="K185" s="25"/>
      <c r="L185" s="19">
        <f t="shared" ref="L185" si="73">SUM(L176:L184)</f>
        <v>153.55000000000001</v>
      </c>
    </row>
    <row r="186" spans="1:12" ht="15">
      <c r="A186" s="29">
        <f>A167</f>
        <v>2</v>
      </c>
      <c r="B186" s="30">
        <f>B167</f>
        <v>4</v>
      </c>
      <c r="C186" s="100" t="s">
        <v>4</v>
      </c>
      <c r="D186" s="101"/>
      <c r="E186" s="31"/>
      <c r="F186" s="32">
        <f>F175+F185</f>
        <v>1110</v>
      </c>
      <c r="G186" s="32">
        <f t="shared" ref="G186" si="74">G175+G185</f>
        <v>56.58</v>
      </c>
      <c r="H186" s="32">
        <f t="shared" ref="H186" si="75">H175+H185</f>
        <v>52.15</v>
      </c>
      <c r="I186" s="32">
        <f t="shared" ref="I186" si="76">I175+I185</f>
        <v>227.35000000000002</v>
      </c>
      <c r="J186" s="32">
        <f t="shared" ref="J186:L186" si="77">J175+J185</f>
        <v>1559.29</v>
      </c>
      <c r="K186" s="52"/>
      <c r="L186" s="51">
        <f t="shared" si="77"/>
        <v>272.60000000000002</v>
      </c>
    </row>
    <row r="187" spans="1:12" ht="25.5">
      <c r="A187" s="20">
        <v>2</v>
      </c>
      <c r="B187" s="21">
        <v>5</v>
      </c>
      <c r="C187" s="22" t="s">
        <v>20</v>
      </c>
      <c r="D187" s="5" t="s">
        <v>21</v>
      </c>
      <c r="E187" s="39" t="s">
        <v>151</v>
      </c>
      <c r="F187" s="40" t="s">
        <v>152</v>
      </c>
      <c r="G187" s="40">
        <v>15.57</v>
      </c>
      <c r="H187" s="40">
        <v>13.47</v>
      </c>
      <c r="I187" s="40">
        <v>41.93</v>
      </c>
      <c r="J187" s="40">
        <v>351.31</v>
      </c>
      <c r="K187" s="41" t="s">
        <v>153</v>
      </c>
      <c r="L187" s="40">
        <v>69.05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83</v>
      </c>
      <c r="F189" s="43" t="s">
        <v>84</v>
      </c>
      <c r="G189" s="43">
        <v>0</v>
      </c>
      <c r="H189" s="43">
        <v>6.5</v>
      </c>
      <c r="I189" s="43">
        <v>1.4</v>
      </c>
      <c r="J189" s="43">
        <v>26.8</v>
      </c>
      <c r="K189" s="44" t="s">
        <v>43</v>
      </c>
      <c r="L189" s="43">
        <v>7</v>
      </c>
    </row>
    <row r="190" spans="1:12" ht="15">
      <c r="A190" s="23"/>
      <c r="B190" s="15"/>
      <c r="C190" s="11"/>
      <c r="D190" s="7" t="s">
        <v>23</v>
      </c>
      <c r="E190" s="42" t="s">
        <v>85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93.52</v>
      </c>
      <c r="K190" s="44" t="s">
        <v>44</v>
      </c>
      <c r="L190" s="43">
        <v>5</v>
      </c>
    </row>
    <row r="191" spans="1:12" ht="15">
      <c r="A191" s="23"/>
      <c r="B191" s="15"/>
      <c r="C191" s="11"/>
      <c r="D191" s="7" t="s">
        <v>24</v>
      </c>
      <c r="E191" s="42" t="s">
        <v>97</v>
      </c>
      <c r="F191" s="43">
        <v>150</v>
      </c>
      <c r="G191" s="43">
        <v>0.6</v>
      </c>
      <c r="H191" s="43">
        <v>0.6</v>
      </c>
      <c r="I191" s="43">
        <v>14.7</v>
      </c>
      <c r="J191" s="43">
        <v>70.5</v>
      </c>
      <c r="K191" s="44" t="s">
        <v>44</v>
      </c>
      <c r="L191" s="43">
        <v>35</v>
      </c>
    </row>
    <row r="192" spans="1:12" ht="15">
      <c r="A192" s="23"/>
      <c r="B192" s="15"/>
      <c r="C192" s="11"/>
      <c r="D192" s="6"/>
      <c r="E192" s="42" t="s">
        <v>92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45.98</v>
      </c>
      <c r="K192" s="44" t="s">
        <v>44</v>
      </c>
      <c r="L192" s="43">
        <v>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210</v>
      </c>
      <c r="G195" s="19">
        <f t="shared" ref="G195:J195" si="78">SUM(G187:G194)</f>
        <v>20.73</v>
      </c>
      <c r="H195" s="19">
        <f t="shared" si="78"/>
        <v>21.05</v>
      </c>
      <c r="I195" s="19">
        <f t="shared" si="78"/>
        <v>87.55</v>
      </c>
      <c r="J195" s="19">
        <f t="shared" si="78"/>
        <v>588.11</v>
      </c>
      <c r="K195" s="25"/>
      <c r="L195" s="19">
        <f t="shared" ref="L195" si="79">SUM(L187:L194)</f>
        <v>119.05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86</v>
      </c>
      <c r="F196" s="43">
        <v>60</v>
      </c>
      <c r="G196" s="43">
        <v>0.5</v>
      </c>
      <c r="H196" s="43">
        <v>0.06</v>
      </c>
      <c r="I196" s="43">
        <v>0.85</v>
      </c>
      <c r="J196" s="43">
        <v>12</v>
      </c>
      <c r="K196" s="44" t="s">
        <v>49</v>
      </c>
      <c r="L196" s="43">
        <v>21</v>
      </c>
    </row>
    <row r="197" spans="1:12" ht="15">
      <c r="A197" s="23"/>
      <c r="B197" s="15"/>
      <c r="C197" s="11"/>
      <c r="D197" s="7" t="s">
        <v>27</v>
      </c>
      <c r="E197" s="42" t="s">
        <v>154</v>
      </c>
      <c r="F197" s="43">
        <v>230</v>
      </c>
      <c r="G197" s="43">
        <v>5.89</v>
      </c>
      <c r="H197" s="43">
        <v>6.65</v>
      </c>
      <c r="I197" s="43">
        <v>12.37</v>
      </c>
      <c r="J197" s="43">
        <v>132.91999999999999</v>
      </c>
      <c r="K197" s="44" t="s">
        <v>73</v>
      </c>
      <c r="L197" s="43">
        <v>35</v>
      </c>
    </row>
    <row r="198" spans="1:12" ht="38.25">
      <c r="A198" s="23"/>
      <c r="B198" s="15"/>
      <c r="C198" s="11"/>
      <c r="D198" s="7" t="s">
        <v>28</v>
      </c>
      <c r="E198" s="42" t="s">
        <v>91</v>
      </c>
      <c r="F198" s="43" t="s">
        <v>80</v>
      </c>
      <c r="G198" s="43">
        <v>9.26</v>
      </c>
      <c r="H198" s="43">
        <v>16.37</v>
      </c>
      <c r="I198" s="43">
        <v>6.49</v>
      </c>
      <c r="J198" s="43">
        <v>219.84</v>
      </c>
      <c r="K198" s="44" t="s">
        <v>155</v>
      </c>
      <c r="L198" s="43">
        <v>57.55</v>
      </c>
    </row>
    <row r="199" spans="1:12" ht="15">
      <c r="A199" s="23"/>
      <c r="B199" s="15"/>
      <c r="C199" s="11"/>
      <c r="D199" s="7" t="s">
        <v>29</v>
      </c>
      <c r="E199" s="42" t="s">
        <v>136</v>
      </c>
      <c r="F199" s="43">
        <v>150</v>
      </c>
      <c r="G199" s="43">
        <v>5.4</v>
      </c>
      <c r="H199" s="43">
        <v>4.9000000000000004</v>
      </c>
      <c r="I199" s="43">
        <v>32.799999999999997</v>
      </c>
      <c r="J199" s="43">
        <v>208.7</v>
      </c>
      <c r="K199" s="44" t="s">
        <v>76</v>
      </c>
      <c r="L199" s="43">
        <v>16</v>
      </c>
    </row>
    <row r="200" spans="1:12" ht="15">
      <c r="A200" s="23"/>
      <c r="B200" s="15"/>
      <c r="C200" s="11"/>
      <c r="D200" s="7" t="s">
        <v>30</v>
      </c>
      <c r="E200" s="42" t="s">
        <v>122</v>
      </c>
      <c r="F200" s="43">
        <v>200</v>
      </c>
      <c r="G200" s="43">
        <v>0.14000000000000001</v>
      </c>
      <c r="H200" s="43">
        <v>9.93</v>
      </c>
      <c r="I200" s="43">
        <v>41.5</v>
      </c>
      <c r="J200" s="43">
        <v>41.5</v>
      </c>
      <c r="K200" s="44" t="s">
        <v>58</v>
      </c>
      <c r="L200" s="43">
        <v>15</v>
      </c>
    </row>
    <row r="201" spans="1:12" ht="15">
      <c r="A201" s="23"/>
      <c r="B201" s="15"/>
      <c r="C201" s="11"/>
      <c r="D201" s="7" t="s">
        <v>31</v>
      </c>
      <c r="E201" s="42" t="s">
        <v>85</v>
      </c>
      <c r="F201" s="43">
        <v>60</v>
      </c>
      <c r="G201" s="43">
        <v>4.5599999999999996</v>
      </c>
      <c r="H201" s="43">
        <v>0.48</v>
      </c>
      <c r="I201" s="43">
        <v>29.52</v>
      </c>
      <c r="J201" s="43">
        <v>140.28</v>
      </c>
      <c r="K201" s="44" t="s">
        <v>44</v>
      </c>
      <c r="L201" s="43">
        <v>6</v>
      </c>
    </row>
    <row r="202" spans="1:12" ht="15">
      <c r="A202" s="23"/>
      <c r="B202" s="15"/>
      <c r="C202" s="11"/>
      <c r="D202" s="7" t="s">
        <v>32</v>
      </c>
      <c r="E202" s="42" t="s">
        <v>92</v>
      </c>
      <c r="F202" s="43">
        <v>30</v>
      </c>
      <c r="G202" s="43">
        <v>2.2799999999999998</v>
      </c>
      <c r="H202" s="43">
        <v>0.24</v>
      </c>
      <c r="I202" s="43">
        <v>14.76</v>
      </c>
      <c r="J202" s="43">
        <v>68.97</v>
      </c>
      <c r="K202" s="44" t="s">
        <v>44</v>
      </c>
      <c r="L202" s="43">
        <v>3</v>
      </c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28.029999999999998</v>
      </c>
      <c r="H205" s="19">
        <f t="shared" si="80"/>
        <v>38.630000000000003</v>
      </c>
      <c r="I205" s="19">
        <f t="shared" si="80"/>
        <v>138.29</v>
      </c>
      <c r="J205" s="19">
        <f t="shared" si="80"/>
        <v>824.21</v>
      </c>
      <c r="K205" s="25"/>
      <c r="L205" s="19">
        <f t="shared" ref="L205" si="81">SUM(L196:L204)</f>
        <v>153.55000000000001</v>
      </c>
    </row>
    <row r="206" spans="1:12" ht="15.75" thickBot="1">
      <c r="A206" s="29">
        <f>A187</f>
        <v>2</v>
      </c>
      <c r="B206" s="30">
        <f>B187</f>
        <v>5</v>
      </c>
      <c r="C206" s="100" t="s">
        <v>4</v>
      </c>
      <c r="D206" s="101"/>
      <c r="E206" s="31"/>
      <c r="F206" s="32">
        <f>F195+F205</f>
        <v>940</v>
      </c>
      <c r="G206" s="32">
        <f t="shared" ref="G206" si="82">G195+G205</f>
        <v>48.76</v>
      </c>
      <c r="H206" s="32">
        <f t="shared" ref="H206" si="83">H195+H205</f>
        <v>59.680000000000007</v>
      </c>
      <c r="I206" s="32">
        <f t="shared" ref="I206" si="84">I195+I205</f>
        <v>225.83999999999997</v>
      </c>
      <c r="J206" s="32">
        <f t="shared" ref="J206:L206" si="85">J195+J205</f>
        <v>1412.3200000000002</v>
      </c>
      <c r="K206" s="52"/>
      <c r="L206" s="51">
        <f t="shared" si="85"/>
        <v>272.60000000000002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82</v>
      </c>
      <c r="F207" s="40">
        <v>200</v>
      </c>
      <c r="G207" s="40">
        <v>5</v>
      </c>
      <c r="H207" s="40">
        <v>5.8</v>
      </c>
      <c r="I207" s="40">
        <v>24.1</v>
      </c>
      <c r="J207" s="40">
        <v>168.9</v>
      </c>
      <c r="K207" s="41" t="s">
        <v>42</v>
      </c>
      <c r="L207" s="40">
        <v>69.05</v>
      </c>
    </row>
    <row r="208" spans="1:12" ht="15">
      <c r="A208" s="23"/>
      <c r="B208" s="15"/>
      <c r="C208" s="11"/>
      <c r="D208" s="6"/>
      <c r="E208" s="42" t="s">
        <v>81</v>
      </c>
      <c r="F208" s="43">
        <v>60</v>
      </c>
      <c r="G208" s="43">
        <v>2.6</v>
      </c>
      <c r="H208" s="43">
        <v>12.83</v>
      </c>
      <c r="I208" s="43">
        <v>35</v>
      </c>
      <c r="J208" s="43">
        <v>306</v>
      </c>
      <c r="K208" s="44" t="s">
        <v>62</v>
      </c>
      <c r="L208" s="43">
        <v>35</v>
      </c>
    </row>
    <row r="209" spans="1:12" ht="15">
      <c r="A209" s="23"/>
      <c r="B209" s="15"/>
      <c r="C209" s="11"/>
      <c r="D209" s="7" t="s">
        <v>22</v>
      </c>
      <c r="E209" s="42" t="s">
        <v>83</v>
      </c>
      <c r="F209" s="43" t="s">
        <v>84</v>
      </c>
      <c r="G209" s="43">
        <v>0.2</v>
      </c>
      <c r="H209" s="43">
        <v>0</v>
      </c>
      <c r="I209" s="43">
        <v>6.5</v>
      </c>
      <c r="J209" s="43">
        <v>26.8</v>
      </c>
      <c r="K209" s="44" t="s">
        <v>43</v>
      </c>
      <c r="L209" s="43">
        <v>7</v>
      </c>
    </row>
    <row r="210" spans="1:12" ht="15">
      <c r="A210" s="23"/>
      <c r="B210" s="15"/>
      <c r="C210" s="11"/>
      <c r="D210" s="7" t="s">
        <v>23</v>
      </c>
      <c r="E210" s="42" t="s">
        <v>85</v>
      </c>
      <c r="F210" s="43">
        <v>40</v>
      </c>
      <c r="G210" s="43">
        <v>3.04</v>
      </c>
      <c r="H210" s="43">
        <v>0.32</v>
      </c>
      <c r="I210" s="43">
        <v>19.68</v>
      </c>
      <c r="J210" s="43">
        <v>93.52</v>
      </c>
      <c r="K210" s="44" t="s">
        <v>44</v>
      </c>
      <c r="L210" s="43">
        <v>5</v>
      </c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 t="s">
        <v>92</v>
      </c>
      <c r="F212" s="43">
        <v>20</v>
      </c>
      <c r="G212" s="43">
        <v>1.52</v>
      </c>
      <c r="H212" s="43">
        <v>0.16</v>
      </c>
      <c r="I212" s="43">
        <v>9.84</v>
      </c>
      <c r="J212" s="43">
        <v>45.98</v>
      </c>
      <c r="K212" s="44" t="s">
        <v>44</v>
      </c>
      <c r="L212" s="43">
        <v>3</v>
      </c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320</v>
      </c>
      <c r="G215" s="19">
        <f t="shared" ref="G215:J215" si="86">SUM(G207:G214)</f>
        <v>12.36</v>
      </c>
      <c r="H215" s="19">
        <f t="shared" si="86"/>
        <v>19.11</v>
      </c>
      <c r="I215" s="19">
        <f t="shared" si="86"/>
        <v>95.12</v>
      </c>
      <c r="J215" s="19">
        <f t="shared" si="86"/>
        <v>641.20000000000005</v>
      </c>
      <c r="K215" s="25"/>
      <c r="L215" s="19">
        <f t="shared" ref="L215" si="87">SUM(L207:L214)</f>
        <v>119.05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 t="s">
        <v>86</v>
      </c>
      <c r="F216" s="43">
        <v>60</v>
      </c>
      <c r="G216" s="43">
        <v>0.5</v>
      </c>
      <c r="H216" s="43">
        <v>0.06</v>
      </c>
      <c r="I216" s="43">
        <v>0.85</v>
      </c>
      <c r="J216" s="43">
        <v>12</v>
      </c>
      <c r="K216" s="44" t="s">
        <v>49</v>
      </c>
      <c r="L216" s="43">
        <v>21</v>
      </c>
    </row>
    <row r="217" spans="1:12" ht="25.5">
      <c r="A217" s="23"/>
      <c r="B217" s="15"/>
      <c r="C217" s="11"/>
      <c r="D217" s="7" t="s">
        <v>27</v>
      </c>
      <c r="E217" s="42" t="s">
        <v>87</v>
      </c>
      <c r="F217" s="43" t="s">
        <v>88</v>
      </c>
      <c r="G217" s="43">
        <v>9.61</v>
      </c>
      <c r="H217" s="43">
        <v>10.16</v>
      </c>
      <c r="I217" s="43">
        <v>11.82</v>
      </c>
      <c r="J217" s="43">
        <v>184.62</v>
      </c>
      <c r="K217" s="44" t="s">
        <v>157</v>
      </c>
      <c r="L217" s="43">
        <v>40</v>
      </c>
    </row>
    <row r="218" spans="1:12" ht="15">
      <c r="A218" s="23"/>
      <c r="B218" s="15"/>
      <c r="C218" s="11"/>
      <c r="D218" s="7" t="s">
        <v>28</v>
      </c>
      <c r="E218" s="42" t="s">
        <v>156</v>
      </c>
      <c r="F218" s="43">
        <v>200</v>
      </c>
      <c r="G218" s="43">
        <v>20.9</v>
      </c>
      <c r="H218" s="43">
        <v>7</v>
      </c>
      <c r="I218" s="43">
        <v>17.600000000000001</v>
      </c>
      <c r="J218" s="43">
        <v>217.4</v>
      </c>
      <c r="K218" s="44" t="s">
        <v>64</v>
      </c>
      <c r="L218" s="43">
        <v>66.55</v>
      </c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 t="s">
        <v>94</v>
      </c>
      <c r="F220" s="43">
        <v>200</v>
      </c>
      <c r="G220" s="43">
        <v>0.5</v>
      </c>
      <c r="H220" s="43">
        <v>0</v>
      </c>
      <c r="I220" s="43">
        <v>19.8</v>
      </c>
      <c r="J220" s="43">
        <v>81</v>
      </c>
      <c r="K220" s="44" t="s">
        <v>46</v>
      </c>
      <c r="L220" s="43">
        <v>17</v>
      </c>
    </row>
    <row r="221" spans="1:12" ht="15">
      <c r="A221" s="23"/>
      <c r="B221" s="15"/>
      <c r="C221" s="11"/>
      <c r="D221" s="7" t="s">
        <v>31</v>
      </c>
      <c r="E221" s="42" t="s">
        <v>85</v>
      </c>
      <c r="F221" s="43">
        <v>60</v>
      </c>
      <c r="G221" s="43">
        <v>4.5599999999999996</v>
      </c>
      <c r="H221" s="43">
        <v>0.48</v>
      </c>
      <c r="I221" s="43">
        <v>29.52</v>
      </c>
      <c r="J221" s="43">
        <v>140.28</v>
      </c>
      <c r="K221" s="44" t="s">
        <v>44</v>
      </c>
      <c r="L221" s="43">
        <v>6</v>
      </c>
    </row>
    <row r="222" spans="1:12" ht="15">
      <c r="A222" s="23"/>
      <c r="B222" s="15"/>
      <c r="C222" s="11"/>
      <c r="D222" s="7" t="s">
        <v>32</v>
      </c>
      <c r="E222" s="42" t="s">
        <v>92</v>
      </c>
      <c r="F222" s="43">
        <v>30</v>
      </c>
      <c r="G222" s="43">
        <v>2.2799999999999998</v>
      </c>
      <c r="H222" s="43">
        <v>0.24</v>
      </c>
      <c r="I222" s="43">
        <v>14.76</v>
      </c>
      <c r="J222" s="43">
        <v>68.97</v>
      </c>
      <c r="K222" s="44" t="s">
        <v>44</v>
      </c>
      <c r="L222" s="43">
        <v>3</v>
      </c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550</v>
      </c>
      <c r="G225" s="19">
        <f t="shared" ref="G225:J225" si="88">SUM(G216:G224)</f>
        <v>38.35</v>
      </c>
      <c r="H225" s="19">
        <f t="shared" si="88"/>
        <v>17.939999999999998</v>
      </c>
      <c r="I225" s="19">
        <f t="shared" si="88"/>
        <v>94.350000000000009</v>
      </c>
      <c r="J225" s="19">
        <f t="shared" si="88"/>
        <v>704.27</v>
      </c>
      <c r="K225" s="25"/>
      <c r="L225" s="19">
        <f t="shared" ref="L225" si="89">SUM(L216:L224)</f>
        <v>153.55000000000001</v>
      </c>
    </row>
    <row r="226" spans="1:12" ht="15.75" thickBot="1">
      <c r="A226" s="29">
        <f>A207</f>
        <v>3</v>
      </c>
      <c r="B226" s="30">
        <f>B207</f>
        <v>1</v>
      </c>
      <c r="C226" s="100" t="s">
        <v>4</v>
      </c>
      <c r="D226" s="101"/>
      <c r="E226" s="31"/>
      <c r="F226" s="32">
        <f>F215+F225</f>
        <v>870</v>
      </c>
      <c r="G226" s="32">
        <f t="shared" ref="G226:J226" si="90">G215+G225</f>
        <v>50.71</v>
      </c>
      <c r="H226" s="32">
        <f t="shared" si="90"/>
        <v>37.049999999999997</v>
      </c>
      <c r="I226" s="32">
        <f t="shared" si="90"/>
        <v>189.47000000000003</v>
      </c>
      <c r="J226" s="32">
        <f t="shared" si="90"/>
        <v>1345.47</v>
      </c>
      <c r="K226" s="52"/>
      <c r="L226" s="51">
        <f t="shared" ref="L226" si="91">L215+L225</f>
        <v>272.60000000000002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95</v>
      </c>
      <c r="F227" s="40" t="s">
        <v>96</v>
      </c>
      <c r="G227" s="40">
        <v>11.64</v>
      </c>
      <c r="H227" s="40">
        <v>11.05</v>
      </c>
      <c r="I227" s="40">
        <v>29.3</v>
      </c>
      <c r="J227" s="40">
        <v>262.23</v>
      </c>
      <c r="K227" s="41" t="s">
        <v>47</v>
      </c>
      <c r="L227" s="40">
        <v>66.05</v>
      </c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98</v>
      </c>
      <c r="F229" s="43" t="s">
        <v>99</v>
      </c>
      <c r="G229" s="43">
        <v>0.2</v>
      </c>
      <c r="H229" s="43">
        <v>0</v>
      </c>
      <c r="I229" s="43">
        <v>6.5</v>
      </c>
      <c r="J229" s="43">
        <v>27.9</v>
      </c>
      <c r="K229" s="44" t="s">
        <v>48</v>
      </c>
      <c r="L229" s="43">
        <v>10</v>
      </c>
    </row>
    <row r="230" spans="1:12" ht="15">
      <c r="A230" s="14"/>
      <c r="B230" s="15"/>
      <c r="C230" s="11"/>
      <c r="D230" s="7" t="s">
        <v>23</v>
      </c>
      <c r="E230" s="42" t="s">
        <v>85</v>
      </c>
      <c r="F230" s="43">
        <v>40</v>
      </c>
      <c r="G230" s="43">
        <v>3.04</v>
      </c>
      <c r="H230" s="43">
        <v>0.32</v>
      </c>
      <c r="I230" s="43">
        <v>19.68</v>
      </c>
      <c r="J230" s="43">
        <v>93.52</v>
      </c>
      <c r="K230" s="44" t="s">
        <v>44</v>
      </c>
      <c r="L230" s="43">
        <v>5</v>
      </c>
    </row>
    <row r="231" spans="1:12" ht="15">
      <c r="A231" s="14"/>
      <c r="B231" s="15"/>
      <c r="C231" s="11"/>
      <c r="D231" s="7" t="s">
        <v>24</v>
      </c>
      <c r="E231" s="42" t="s">
        <v>97</v>
      </c>
      <c r="F231" s="43">
        <v>150</v>
      </c>
      <c r="G231" s="43">
        <v>0.6</v>
      </c>
      <c r="H231" s="43">
        <v>0.6</v>
      </c>
      <c r="I231" s="43">
        <v>14.7</v>
      </c>
      <c r="J231" s="43">
        <v>70.5</v>
      </c>
      <c r="K231" s="44" t="s">
        <v>44</v>
      </c>
      <c r="L231" s="43">
        <v>35</v>
      </c>
    </row>
    <row r="232" spans="1:12" ht="15">
      <c r="A232" s="14"/>
      <c r="B232" s="15"/>
      <c r="C232" s="11"/>
      <c r="D232" s="6"/>
      <c r="E232" s="42" t="s">
        <v>92</v>
      </c>
      <c r="F232" s="43">
        <v>20</v>
      </c>
      <c r="G232" s="43">
        <v>1.52</v>
      </c>
      <c r="H232" s="43">
        <v>0.16</v>
      </c>
      <c r="I232" s="43">
        <v>9.84</v>
      </c>
      <c r="J232" s="43">
        <v>45.98</v>
      </c>
      <c r="K232" s="44" t="s">
        <v>44</v>
      </c>
      <c r="L232" s="43">
        <v>3</v>
      </c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210</v>
      </c>
      <c r="G235" s="19">
        <f t="shared" ref="G235:J235" si="92">SUM(G227:G234)</f>
        <v>17</v>
      </c>
      <c r="H235" s="19">
        <f t="shared" si="92"/>
        <v>12.13</v>
      </c>
      <c r="I235" s="19">
        <f t="shared" si="92"/>
        <v>80.02</v>
      </c>
      <c r="J235" s="19">
        <f t="shared" si="92"/>
        <v>500.13</v>
      </c>
      <c r="K235" s="25"/>
      <c r="L235" s="19">
        <f t="shared" ref="L235" si="93">SUM(L227:L234)</f>
        <v>119.05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 t="s">
        <v>86</v>
      </c>
      <c r="F236" s="43">
        <v>60</v>
      </c>
      <c r="G236" s="43">
        <v>0.5</v>
      </c>
      <c r="H236" s="43">
        <v>0.06</v>
      </c>
      <c r="I236" s="43">
        <v>0.85</v>
      </c>
      <c r="J236" s="43">
        <v>12</v>
      </c>
      <c r="K236" s="44" t="s">
        <v>49</v>
      </c>
      <c r="L236" s="43">
        <v>21</v>
      </c>
    </row>
    <row r="237" spans="1:12" ht="15">
      <c r="A237" s="14"/>
      <c r="B237" s="15"/>
      <c r="C237" s="11"/>
      <c r="D237" s="7" t="s">
        <v>27</v>
      </c>
      <c r="E237" s="42" t="s">
        <v>100</v>
      </c>
      <c r="F237" s="43">
        <v>230</v>
      </c>
      <c r="G237" s="43">
        <v>1.63</v>
      </c>
      <c r="H237" s="43">
        <v>4.28</v>
      </c>
      <c r="I237" s="43">
        <v>9.2899999999999991</v>
      </c>
      <c r="J237" s="43">
        <v>81.88</v>
      </c>
      <c r="K237" s="44" t="s">
        <v>50</v>
      </c>
      <c r="L237" s="43">
        <v>30</v>
      </c>
    </row>
    <row r="238" spans="1:12" ht="38.25">
      <c r="A238" s="14"/>
      <c r="B238" s="15"/>
      <c r="C238" s="11"/>
      <c r="D238" s="7" t="s">
        <v>28</v>
      </c>
      <c r="E238" s="42" t="s">
        <v>101</v>
      </c>
      <c r="F238" s="43" t="s">
        <v>102</v>
      </c>
      <c r="G238" s="43">
        <v>14.5</v>
      </c>
      <c r="H238" s="43">
        <v>12.43</v>
      </c>
      <c r="I238" s="43">
        <v>10.56</v>
      </c>
      <c r="J238" s="43">
        <v>212.87</v>
      </c>
      <c r="K238" s="44" t="s">
        <v>103</v>
      </c>
      <c r="L238" s="43">
        <v>58.55</v>
      </c>
    </row>
    <row r="239" spans="1:12" ht="25.5">
      <c r="A239" s="14"/>
      <c r="B239" s="15"/>
      <c r="C239" s="11"/>
      <c r="D239" s="7" t="s">
        <v>29</v>
      </c>
      <c r="E239" s="42" t="s">
        <v>104</v>
      </c>
      <c r="F239" s="43">
        <v>150</v>
      </c>
      <c r="G239" s="43">
        <v>8.3000000000000007</v>
      </c>
      <c r="H239" s="43">
        <v>6.3</v>
      </c>
      <c r="I239" s="43">
        <v>36</v>
      </c>
      <c r="J239" s="43">
        <v>233.7</v>
      </c>
      <c r="K239" s="44" t="s">
        <v>51</v>
      </c>
      <c r="L239" s="43">
        <v>20</v>
      </c>
    </row>
    <row r="240" spans="1:12" ht="15">
      <c r="A240" s="14"/>
      <c r="B240" s="15"/>
      <c r="C240" s="11"/>
      <c r="D240" s="7" t="s">
        <v>30</v>
      </c>
      <c r="E240" s="42" t="s">
        <v>105</v>
      </c>
      <c r="F240" s="43">
        <v>200</v>
      </c>
      <c r="G240" s="43">
        <v>0.31</v>
      </c>
      <c r="H240" s="43">
        <v>0</v>
      </c>
      <c r="I240" s="43">
        <v>39.4</v>
      </c>
      <c r="J240" s="43">
        <v>160</v>
      </c>
      <c r="K240" s="44" t="s">
        <v>106</v>
      </c>
      <c r="L240" s="43">
        <v>15</v>
      </c>
    </row>
    <row r="241" spans="1:12" ht="15">
      <c r="A241" s="14"/>
      <c r="B241" s="15"/>
      <c r="C241" s="11"/>
      <c r="D241" s="7" t="s">
        <v>31</v>
      </c>
      <c r="E241" s="42" t="s">
        <v>85</v>
      </c>
      <c r="F241" s="43">
        <v>60</v>
      </c>
      <c r="G241" s="43">
        <v>4.5599999999999996</v>
      </c>
      <c r="H241" s="43">
        <v>0.48</v>
      </c>
      <c r="I241" s="43">
        <v>29.52</v>
      </c>
      <c r="J241" s="43">
        <v>140.28</v>
      </c>
      <c r="K241" s="44" t="s">
        <v>44</v>
      </c>
      <c r="L241" s="43">
        <v>6</v>
      </c>
    </row>
    <row r="242" spans="1:12" ht="15">
      <c r="A242" s="14"/>
      <c r="B242" s="15"/>
      <c r="C242" s="11"/>
      <c r="D242" s="7" t="s">
        <v>32</v>
      </c>
      <c r="E242" s="42" t="s">
        <v>92</v>
      </c>
      <c r="F242" s="43">
        <v>30</v>
      </c>
      <c r="G242" s="43">
        <v>2.2799999999999998</v>
      </c>
      <c r="H242" s="43">
        <v>0.24</v>
      </c>
      <c r="I242" s="43">
        <v>14.76</v>
      </c>
      <c r="J242" s="43">
        <v>68.97</v>
      </c>
      <c r="K242" s="44" t="s">
        <v>44</v>
      </c>
      <c r="L242" s="43">
        <v>3</v>
      </c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730</v>
      </c>
      <c r="G245" s="19">
        <f t="shared" ref="G245:J245" si="94">SUM(G236:G244)</f>
        <v>32.08</v>
      </c>
      <c r="H245" s="19">
        <f t="shared" si="94"/>
        <v>23.79</v>
      </c>
      <c r="I245" s="19">
        <f t="shared" si="94"/>
        <v>140.38</v>
      </c>
      <c r="J245" s="19">
        <f t="shared" si="94"/>
        <v>909.7</v>
      </c>
      <c r="K245" s="25"/>
      <c r="L245" s="19">
        <f t="shared" ref="L245" si="95">SUM(L236:L244)</f>
        <v>153.55000000000001</v>
      </c>
    </row>
    <row r="246" spans="1:12" ht="15.75" customHeight="1" thickBot="1">
      <c r="A246" s="33">
        <f>A227</f>
        <v>3</v>
      </c>
      <c r="B246" s="33">
        <f>B227</f>
        <v>2</v>
      </c>
      <c r="C246" s="100" t="s">
        <v>4</v>
      </c>
      <c r="D246" s="101"/>
      <c r="E246" s="31"/>
      <c r="F246" s="32">
        <f>F235+F245</f>
        <v>940</v>
      </c>
      <c r="G246" s="32">
        <f t="shared" ref="G246:J246" si="96">G235+G245</f>
        <v>49.08</v>
      </c>
      <c r="H246" s="32">
        <f t="shared" si="96"/>
        <v>35.92</v>
      </c>
      <c r="I246" s="32">
        <f t="shared" si="96"/>
        <v>220.39999999999998</v>
      </c>
      <c r="J246" s="32">
        <f t="shared" si="96"/>
        <v>1409.83</v>
      </c>
      <c r="K246" s="52"/>
      <c r="L246" s="51">
        <f t="shared" ref="L246" si="97">L235+L245</f>
        <v>272.60000000000002</v>
      </c>
    </row>
    <row r="247" spans="1:12" ht="15">
      <c r="A247" s="69">
        <v>3</v>
      </c>
      <c r="B247" s="70">
        <v>3</v>
      </c>
      <c r="C247" s="84" t="s">
        <v>20</v>
      </c>
      <c r="D247" s="85" t="s">
        <v>21</v>
      </c>
      <c r="E247" s="71" t="s">
        <v>107</v>
      </c>
      <c r="F247" s="68">
        <v>150</v>
      </c>
      <c r="G247" s="68">
        <v>7.9</v>
      </c>
      <c r="H247" s="68">
        <v>6.8</v>
      </c>
      <c r="I247" s="68">
        <v>28.6</v>
      </c>
      <c r="J247" s="68">
        <v>207.7</v>
      </c>
      <c r="K247" s="72" t="s">
        <v>52</v>
      </c>
      <c r="L247" s="68">
        <v>56.05</v>
      </c>
    </row>
    <row r="248" spans="1:12" ht="15">
      <c r="A248" s="73"/>
      <c r="B248" s="74"/>
      <c r="C248" s="86"/>
      <c r="D248" s="87"/>
      <c r="E248" s="75"/>
      <c r="F248" s="67"/>
      <c r="G248" s="67"/>
      <c r="H248" s="67"/>
      <c r="I248" s="67"/>
      <c r="J248" s="67"/>
      <c r="K248" s="66"/>
      <c r="L248" s="67"/>
    </row>
    <row r="249" spans="1:12" ht="15">
      <c r="A249" s="73"/>
      <c r="B249" s="74"/>
      <c r="C249" s="86"/>
      <c r="D249" s="88" t="s">
        <v>22</v>
      </c>
      <c r="E249" s="75" t="s">
        <v>109</v>
      </c>
      <c r="F249" s="67">
        <v>200</v>
      </c>
      <c r="G249" s="67">
        <v>3.8</v>
      </c>
      <c r="H249" s="67">
        <v>2.9</v>
      </c>
      <c r="I249" s="67">
        <v>11.3</v>
      </c>
      <c r="J249" s="67">
        <v>86</v>
      </c>
      <c r="K249" s="66" t="s">
        <v>53</v>
      </c>
      <c r="L249" s="67">
        <v>20</v>
      </c>
    </row>
    <row r="250" spans="1:12" ht="15">
      <c r="A250" s="73"/>
      <c r="B250" s="74"/>
      <c r="C250" s="86"/>
      <c r="D250" s="88" t="s">
        <v>23</v>
      </c>
      <c r="E250" s="75" t="s">
        <v>85</v>
      </c>
      <c r="F250" s="67">
        <v>40</v>
      </c>
      <c r="G250" s="67">
        <v>3.04</v>
      </c>
      <c r="H250" s="67">
        <v>0.32</v>
      </c>
      <c r="I250" s="67">
        <v>19.68</v>
      </c>
      <c r="J250" s="67">
        <v>93.52</v>
      </c>
      <c r="K250" s="66" t="s">
        <v>44</v>
      </c>
      <c r="L250" s="67">
        <v>5</v>
      </c>
    </row>
    <row r="251" spans="1:12" ht="15">
      <c r="A251" s="73"/>
      <c r="B251" s="74"/>
      <c r="C251" s="86"/>
      <c r="D251" s="88" t="s">
        <v>24</v>
      </c>
      <c r="E251" s="75" t="s">
        <v>97</v>
      </c>
      <c r="F251" s="67">
        <v>150</v>
      </c>
      <c r="G251" s="67">
        <v>0</v>
      </c>
      <c r="H251" s="67">
        <v>0</v>
      </c>
      <c r="I251" s="67">
        <v>14.7</v>
      </c>
      <c r="J251" s="67">
        <v>70.5</v>
      </c>
      <c r="K251" s="66" t="s">
        <v>44</v>
      </c>
      <c r="L251" s="67">
        <v>35</v>
      </c>
    </row>
    <row r="252" spans="1:12" ht="15">
      <c r="A252" s="73"/>
      <c r="B252" s="74"/>
      <c r="C252" s="86"/>
      <c r="D252" s="87"/>
      <c r="E252" s="75" t="s">
        <v>92</v>
      </c>
      <c r="F252" s="67">
        <v>20</v>
      </c>
      <c r="G252" s="67">
        <v>1.52</v>
      </c>
      <c r="H252" s="67">
        <v>0.16</v>
      </c>
      <c r="I252" s="67">
        <v>9.84</v>
      </c>
      <c r="J252" s="67">
        <v>45.98</v>
      </c>
      <c r="K252" s="66" t="s">
        <v>44</v>
      </c>
      <c r="L252" s="67">
        <v>3</v>
      </c>
    </row>
    <row r="253" spans="1:12" ht="15">
      <c r="A253" s="73"/>
      <c r="B253" s="74"/>
      <c r="C253" s="86"/>
      <c r="D253" s="87"/>
      <c r="E253" s="75"/>
      <c r="F253" s="67"/>
      <c r="G253" s="67"/>
      <c r="H253" s="67"/>
      <c r="I253" s="67"/>
      <c r="J253" s="67"/>
      <c r="K253" s="66"/>
      <c r="L253" s="67"/>
    </row>
    <row r="254" spans="1:12" ht="15">
      <c r="A254" s="73"/>
      <c r="B254" s="74"/>
      <c r="C254" s="86"/>
      <c r="D254" s="87"/>
      <c r="E254" s="75"/>
      <c r="F254" s="67"/>
      <c r="G254" s="67"/>
      <c r="H254" s="67"/>
      <c r="I254" s="67"/>
      <c r="J254" s="67"/>
      <c r="K254" s="66"/>
      <c r="L254" s="67"/>
    </row>
    <row r="255" spans="1:12" ht="15">
      <c r="A255" s="76"/>
      <c r="B255" s="77"/>
      <c r="C255" s="89"/>
      <c r="D255" s="78" t="s">
        <v>33</v>
      </c>
      <c r="E255" s="79"/>
      <c r="F255" s="80">
        <f>SUM(F247:F254)</f>
        <v>560</v>
      </c>
      <c r="G255" s="80">
        <f t="shared" ref="G255:J255" si="98">SUM(G247:G254)</f>
        <v>16.259999999999998</v>
      </c>
      <c r="H255" s="80">
        <f t="shared" si="98"/>
        <v>10.18</v>
      </c>
      <c r="I255" s="80">
        <f t="shared" si="98"/>
        <v>84.12</v>
      </c>
      <c r="J255" s="80">
        <f t="shared" si="98"/>
        <v>503.7</v>
      </c>
      <c r="K255" s="81"/>
      <c r="L255" s="80">
        <f t="shared" ref="L255" si="99">SUM(L247:L254)</f>
        <v>119.05</v>
      </c>
    </row>
    <row r="256" spans="1:12" ht="15">
      <c r="A256" s="82">
        <f>A247</f>
        <v>3</v>
      </c>
      <c r="B256" s="83">
        <f>B247</f>
        <v>3</v>
      </c>
      <c r="C256" s="90" t="s">
        <v>25</v>
      </c>
      <c r="D256" s="88" t="s">
        <v>26</v>
      </c>
      <c r="E256" s="75" t="s">
        <v>86</v>
      </c>
      <c r="F256" s="67">
        <v>60</v>
      </c>
      <c r="G256" s="67">
        <v>0.5</v>
      </c>
      <c r="H256" s="67">
        <v>0.06</v>
      </c>
      <c r="I256" s="67">
        <v>12</v>
      </c>
      <c r="J256" s="67">
        <v>12</v>
      </c>
      <c r="K256" s="66" t="s">
        <v>49</v>
      </c>
      <c r="L256" s="67">
        <v>21</v>
      </c>
    </row>
    <row r="257" spans="1:12" ht="15">
      <c r="A257" s="73"/>
      <c r="B257" s="74"/>
      <c r="C257" s="86"/>
      <c r="D257" s="88" t="s">
        <v>27</v>
      </c>
      <c r="E257" s="75" t="s">
        <v>110</v>
      </c>
      <c r="F257" s="67" t="s">
        <v>88</v>
      </c>
      <c r="G257" s="67">
        <v>9.5500000000000007</v>
      </c>
      <c r="H257" s="67">
        <v>11.19</v>
      </c>
      <c r="I257" s="67">
        <v>6.74</v>
      </c>
      <c r="J257" s="67">
        <v>166.13</v>
      </c>
      <c r="K257" s="66" t="s">
        <v>50</v>
      </c>
      <c r="L257" s="67">
        <v>40</v>
      </c>
    </row>
    <row r="258" spans="1:12" ht="15">
      <c r="A258" s="73"/>
      <c r="B258" s="74"/>
      <c r="C258" s="86"/>
      <c r="D258" s="88" t="s">
        <v>28</v>
      </c>
      <c r="E258" s="75" t="s">
        <v>168</v>
      </c>
      <c r="F258" s="67" t="s">
        <v>80</v>
      </c>
      <c r="G258" s="67">
        <v>16.87</v>
      </c>
      <c r="H258" s="67">
        <v>16.97</v>
      </c>
      <c r="I258" s="67">
        <v>16.64</v>
      </c>
      <c r="J258" s="67">
        <v>333.47</v>
      </c>
      <c r="K258" s="66" t="s">
        <v>112</v>
      </c>
      <c r="L258" s="67">
        <v>48.55</v>
      </c>
    </row>
    <row r="259" spans="1:12" ht="15">
      <c r="A259" s="73"/>
      <c r="B259" s="74"/>
      <c r="C259" s="86"/>
      <c r="D259" s="88" t="s">
        <v>29</v>
      </c>
      <c r="E259" s="75" t="s">
        <v>114</v>
      </c>
      <c r="F259" s="67">
        <v>150</v>
      </c>
      <c r="G259" s="67">
        <v>3.2</v>
      </c>
      <c r="H259" s="67">
        <v>5.2</v>
      </c>
      <c r="I259" s="67">
        <v>19.8</v>
      </c>
      <c r="J259" s="67">
        <v>139.4</v>
      </c>
      <c r="K259" s="66" t="s">
        <v>113</v>
      </c>
      <c r="L259" s="67">
        <v>25</v>
      </c>
    </row>
    <row r="260" spans="1:12" ht="15">
      <c r="A260" s="73"/>
      <c r="B260" s="74"/>
      <c r="C260" s="86"/>
      <c r="D260" s="88" t="s">
        <v>30</v>
      </c>
      <c r="E260" s="75" t="s">
        <v>115</v>
      </c>
      <c r="F260" s="67">
        <v>200</v>
      </c>
      <c r="G260" s="67">
        <v>0.4</v>
      </c>
      <c r="H260" s="67">
        <v>0.1</v>
      </c>
      <c r="I260" s="67">
        <v>18.399999999999999</v>
      </c>
      <c r="J260" s="67">
        <v>75.8</v>
      </c>
      <c r="K260" s="66" t="s">
        <v>55</v>
      </c>
      <c r="L260" s="67">
        <v>10</v>
      </c>
    </row>
    <row r="261" spans="1:12" ht="15">
      <c r="A261" s="73"/>
      <c r="B261" s="74"/>
      <c r="C261" s="86"/>
      <c r="D261" s="88" t="s">
        <v>31</v>
      </c>
      <c r="E261" s="75" t="s">
        <v>85</v>
      </c>
      <c r="F261" s="67">
        <v>60</v>
      </c>
      <c r="G261" s="67">
        <v>4.5599999999999996</v>
      </c>
      <c r="H261" s="67">
        <v>0.48</v>
      </c>
      <c r="I261" s="67">
        <v>29.52</v>
      </c>
      <c r="J261" s="67">
        <v>140.28</v>
      </c>
      <c r="K261" s="66" t="s">
        <v>44</v>
      </c>
      <c r="L261" s="67">
        <v>6</v>
      </c>
    </row>
    <row r="262" spans="1:12" ht="15">
      <c r="A262" s="73"/>
      <c r="B262" s="74"/>
      <c r="C262" s="86"/>
      <c r="D262" s="88" t="s">
        <v>32</v>
      </c>
      <c r="E262" s="75" t="s">
        <v>92</v>
      </c>
      <c r="F262" s="67">
        <v>30</v>
      </c>
      <c r="G262" s="67">
        <v>2.2799999999999998</v>
      </c>
      <c r="H262" s="67">
        <v>0.24</v>
      </c>
      <c r="I262" s="67">
        <v>14.76</v>
      </c>
      <c r="J262" s="67">
        <v>68.97</v>
      </c>
      <c r="K262" s="66" t="s">
        <v>44</v>
      </c>
      <c r="L262" s="67">
        <v>3</v>
      </c>
    </row>
    <row r="263" spans="1:12" ht="15">
      <c r="A263" s="73"/>
      <c r="B263" s="74"/>
      <c r="C263" s="86"/>
      <c r="D263" s="87"/>
      <c r="E263" s="75"/>
      <c r="F263" s="67"/>
      <c r="G263" s="67"/>
      <c r="H263" s="67"/>
      <c r="I263" s="67"/>
      <c r="J263" s="67"/>
      <c r="K263" s="66"/>
      <c r="L263" s="67"/>
    </row>
    <row r="264" spans="1:12" ht="15">
      <c r="A264" s="73"/>
      <c r="B264" s="74"/>
      <c r="C264" s="86"/>
      <c r="D264" s="87"/>
      <c r="E264" s="75"/>
      <c r="F264" s="67"/>
      <c r="G264" s="67"/>
      <c r="H264" s="67"/>
      <c r="I264" s="67"/>
      <c r="J264" s="67"/>
      <c r="K264" s="66"/>
      <c r="L264" s="67"/>
    </row>
    <row r="265" spans="1:12" ht="15">
      <c r="A265" s="76"/>
      <c r="B265" s="77"/>
      <c r="C265" s="89"/>
      <c r="D265" s="78" t="s">
        <v>33</v>
      </c>
      <c r="E265" s="79"/>
      <c r="F265" s="80">
        <f>SUM(F256:F264)</f>
        <v>500</v>
      </c>
      <c r="G265" s="80">
        <f t="shared" ref="G265:J265" si="100">SUM(G256:G264)</f>
        <v>37.36</v>
      </c>
      <c r="H265" s="80">
        <f t="shared" si="100"/>
        <v>34.24</v>
      </c>
      <c r="I265" s="80">
        <f t="shared" si="100"/>
        <v>117.86000000000001</v>
      </c>
      <c r="J265" s="80">
        <f t="shared" si="100"/>
        <v>936.05</v>
      </c>
      <c r="K265" s="81"/>
      <c r="L265" s="80">
        <f t="shared" ref="L265" si="101">SUM(L256:L264)</f>
        <v>153.55000000000001</v>
      </c>
    </row>
    <row r="266" spans="1:12" ht="15.75" customHeight="1" thickBot="1">
      <c r="A266" s="91">
        <f>A247</f>
        <v>3</v>
      </c>
      <c r="B266" s="92">
        <f>B247</f>
        <v>3</v>
      </c>
      <c r="C266" s="106" t="s">
        <v>4</v>
      </c>
      <c r="D266" s="107"/>
      <c r="E266" s="93"/>
      <c r="F266" s="94">
        <f>F255+F265</f>
        <v>1060</v>
      </c>
      <c r="G266" s="94">
        <f t="shared" ref="G266:J266" si="102">G255+G265</f>
        <v>53.62</v>
      </c>
      <c r="H266" s="94">
        <f t="shared" si="102"/>
        <v>44.42</v>
      </c>
      <c r="I266" s="94">
        <f t="shared" si="102"/>
        <v>201.98000000000002</v>
      </c>
      <c r="J266" s="94">
        <f t="shared" si="102"/>
        <v>1439.75</v>
      </c>
      <c r="K266" s="95"/>
      <c r="L266" s="96">
        <f t="shared" ref="L266" si="103">L255+L265</f>
        <v>272.60000000000002</v>
      </c>
    </row>
    <row r="267" spans="1:12" ht="38.25">
      <c r="A267" s="20">
        <v>3</v>
      </c>
      <c r="B267" s="21">
        <v>4</v>
      </c>
      <c r="C267" s="22" t="s">
        <v>20</v>
      </c>
      <c r="D267" s="5" t="s">
        <v>21</v>
      </c>
      <c r="E267" s="39" t="s">
        <v>158</v>
      </c>
      <c r="F267" s="40" t="s">
        <v>117</v>
      </c>
      <c r="G267" s="40">
        <v>20.3</v>
      </c>
      <c r="H267" s="40">
        <v>10.93</v>
      </c>
      <c r="I267" s="40">
        <v>45.18</v>
      </c>
      <c r="J267" s="40">
        <v>344.03</v>
      </c>
      <c r="K267" s="41" t="s">
        <v>159</v>
      </c>
      <c r="L267" s="40">
        <v>101.05</v>
      </c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22</v>
      </c>
      <c r="E269" s="42" t="s">
        <v>119</v>
      </c>
      <c r="F269" s="43" t="s">
        <v>99</v>
      </c>
      <c r="G269" s="43">
        <v>0.2</v>
      </c>
      <c r="H269" s="43">
        <v>0</v>
      </c>
      <c r="I269" s="43">
        <v>6.5</v>
      </c>
      <c r="J269" s="43">
        <v>27.9</v>
      </c>
      <c r="K269" s="44" t="s">
        <v>48</v>
      </c>
      <c r="L269" s="43">
        <v>10</v>
      </c>
    </row>
    <row r="270" spans="1:12" ht="15">
      <c r="A270" s="23"/>
      <c r="B270" s="15"/>
      <c r="C270" s="11"/>
      <c r="D270" s="7" t="s">
        <v>23</v>
      </c>
      <c r="E270" s="42" t="s">
        <v>85</v>
      </c>
      <c r="F270" s="43">
        <v>40</v>
      </c>
      <c r="G270" s="43">
        <v>3.04</v>
      </c>
      <c r="H270" s="43">
        <v>0.32</v>
      </c>
      <c r="I270" s="43">
        <v>19.68</v>
      </c>
      <c r="J270" s="43">
        <v>93.52</v>
      </c>
      <c r="K270" s="44" t="s">
        <v>44</v>
      </c>
      <c r="L270" s="43">
        <v>5</v>
      </c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 t="s">
        <v>92</v>
      </c>
      <c r="F272" s="43">
        <v>20</v>
      </c>
      <c r="G272" s="43">
        <v>1.52</v>
      </c>
      <c r="H272" s="43">
        <v>0.16</v>
      </c>
      <c r="I272" s="43">
        <v>9.84</v>
      </c>
      <c r="J272" s="43">
        <v>45.98</v>
      </c>
      <c r="K272" s="44" t="s">
        <v>44</v>
      </c>
      <c r="L272" s="43">
        <v>3</v>
      </c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60</v>
      </c>
      <c r="G275" s="19">
        <f t="shared" ref="G275:J275" si="104">SUM(G267:G274)</f>
        <v>25.06</v>
      </c>
      <c r="H275" s="19">
        <f t="shared" si="104"/>
        <v>11.41</v>
      </c>
      <c r="I275" s="19">
        <f t="shared" si="104"/>
        <v>81.2</v>
      </c>
      <c r="J275" s="19">
        <f t="shared" si="104"/>
        <v>511.42999999999995</v>
      </c>
      <c r="K275" s="25"/>
      <c r="L275" s="19">
        <f t="shared" ref="L275" si="105">SUM(L267:L274)</f>
        <v>119.05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 t="s">
        <v>86</v>
      </c>
      <c r="F276" s="43">
        <v>60</v>
      </c>
      <c r="G276" s="43">
        <v>0.5</v>
      </c>
      <c r="H276" s="43">
        <v>0.06</v>
      </c>
      <c r="I276" s="43">
        <v>0.85</v>
      </c>
      <c r="J276" s="43">
        <v>12</v>
      </c>
      <c r="K276" s="44" t="s">
        <v>49</v>
      </c>
      <c r="L276" s="43">
        <v>21</v>
      </c>
    </row>
    <row r="277" spans="1:12" ht="15">
      <c r="A277" s="23"/>
      <c r="B277" s="15"/>
      <c r="C277" s="11"/>
      <c r="D277" s="7" t="s">
        <v>27</v>
      </c>
      <c r="E277" s="42" t="s">
        <v>120</v>
      </c>
      <c r="F277" s="43">
        <v>230</v>
      </c>
      <c r="G277" s="43">
        <v>7.18</v>
      </c>
      <c r="H277" s="43">
        <v>3.4</v>
      </c>
      <c r="I277" s="43">
        <v>11.45</v>
      </c>
      <c r="J277" s="43">
        <v>104.99</v>
      </c>
      <c r="K277" s="44" t="s">
        <v>56</v>
      </c>
      <c r="L277" s="43">
        <v>40</v>
      </c>
    </row>
    <row r="278" spans="1:12" ht="15">
      <c r="A278" s="23"/>
      <c r="B278" s="15"/>
      <c r="C278" s="11"/>
      <c r="D278" s="7" t="s">
        <v>28</v>
      </c>
      <c r="E278" s="42" t="s">
        <v>121</v>
      </c>
      <c r="F278" s="43">
        <v>200</v>
      </c>
      <c r="G278" s="43">
        <v>20.100000000000001</v>
      </c>
      <c r="H278" s="43">
        <v>18.7</v>
      </c>
      <c r="I278" s="43">
        <v>17.2</v>
      </c>
      <c r="J278" s="43">
        <v>318</v>
      </c>
      <c r="K278" s="44" t="s">
        <v>57</v>
      </c>
      <c r="L278" s="43">
        <v>68.55</v>
      </c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 t="s">
        <v>122</v>
      </c>
      <c r="F280" s="43">
        <v>200</v>
      </c>
      <c r="G280" s="43">
        <v>0.15</v>
      </c>
      <c r="H280" s="43">
        <v>0.14000000000000001</v>
      </c>
      <c r="I280" s="43">
        <v>9.93</v>
      </c>
      <c r="J280" s="43">
        <v>41.5</v>
      </c>
      <c r="K280" s="44" t="s">
        <v>58</v>
      </c>
      <c r="L280" s="43">
        <v>15</v>
      </c>
    </row>
    <row r="281" spans="1:12" ht="15">
      <c r="A281" s="23"/>
      <c r="B281" s="15"/>
      <c r="C281" s="11"/>
      <c r="D281" s="7" t="s">
        <v>31</v>
      </c>
      <c r="E281" s="42" t="s">
        <v>85</v>
      </c>
      <c r="F281" s="43">
        <v>60</v>
      </c>
      <c r="G281" s="43">
        <v>4.5599999999999996</v>
      </c>
      <c r="H281" s="43">
        <v>0.48</v>
      </c>
      <c r="I281" s="43">
        <v>25.52</v>
      </c>
      <c r="J281" s="43">
        <v>140.28</v>
      </c>
      <c r="K281" s="44" t="s">
        <v>44</v>
      </c>
      <c r="L281" s="43">
        <v>6</v>
      </c>
    </row>
    <row r="282" spans="1:12" ht="15">
      <c r="A282" s="23"/>
      <c r="B282" s="15"/>
      <c r="C282" s="11"/>
      <c r="D282" s="7" t="s">
        <v>32</v>
      </c>
      <c r="E282" s="42" t="s">
        <v>92</v>
      </c>
      <c r="F282" s="43">
        <v>30</v>
      </c>
      <c r="G282" s="43">
        <v>2.2799999999999998</v>
      </c>
      <c r="H282" s="43">
        <v>0.24</v>
      </c>
      <c r="I282" s="43">
        <v>14.76</v>
      </c>
      <c r="J282" s="43">
        <v>68.97</v>
      </c>
      <c r="K282" s="44" t="s">
        <v>44</v>
      </c>
      <c r="L282" s="43">
        <v>3</v>
      </c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780</v>
      </c>
      <c r="G285" s="19">
        <f t="shared" ref="G285:J285" si="106">SUM(G276:G284)</f>
        <v>34.770000000000003</v>
      </c>
      <c r="H285" s="19">
        <f t="shared" si="106"/>
        <v>23.02</v>
      </c>
      <c r="I285" s="19">
        <f t="shared" si="106"/>
        <v>79.710000000000008</v>
      </c>
      <c r="J285" s="19">
        <f t="shared" si="106"/>
        <v>685.74</v>
      </c>
      <c r="K285" s="25"/>
      <c r="L285" s="19">
        <f t="shared" ref="L285" si="107">SUM(L276:L284)</f>
        <v>153.55000000000001</v>
      </c>
    </row>
    <row r="286" spans="1:12" ht="15.75" customHeight="1" thickBot="1">
      <c r="A286" s="29">
        <f>A267</f>
        <v>3</v>
      </c>
      <c r="B286" s="30">
        <f>B267</f>
        <v>4</v>
      </c>
      <c r="C286" s="100" t="s">
        <v>4</v>
      </c>
      <c r="D286" s="101"/>
      <c r="E286" s="31"/>
      <c r="F286" s="32">
        <f>F275+F285</f>
        <v>840</v>
      </c>
      <c r="G286" s="32">
        <f t="shared" ref="G286:J286" si="108">G275+G285</f>
        <v>59.83</v>
      </c>
      <c r="H286" s="32">
        <f t="shared" si="108"/>
        <v>34.43</v>
      </c>
      <c r="I286" s="32">
        <f t="shared" si="108"/>
        <v>160.91000000000003</v>
      </c>
      <c r="J286" s="32">
        <f t="shared" si="108"/>
        <v>1197.17</v>
      </c>
      <c r="K286" s="52"/>
      <c r="L286" s="51">
        <f t="shared" ref="L286" si="109">L275+L285</f>
        <v>272.60000000000002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160</v>
      </c>
      <c r="F287" s="40">
        <v>150</v>
      </c>
      <c r="G287" s="40">
        <v>12.7</v>
      </c>
      <c r="H287" s="40">
        <v>18</v>
      </c>
      <c r="I287" s="40">
        <v>3.3</v>
      </c>
      <c r="J287" s="40">
        <v>225.5</v>
      </c>
      <c r="K287" s="41" t="s">
        <v>61</v>
      </c>
      <c r="L287" s="40">
        <v>44.05</v>
      </c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83</v>
      </c>
      <c r="F289" s="43" t="s">
        <v>84</v>
      </c>
      <c r="G289" s="43">
        <v>0.2</v>
      </c>
      <c r="H289" s="43">
        <v>0</v>
      </c>
      <c r="I289" s="43">
        <v>6.5</v>
      </c>
      <c r="J289" s="43">
        <v>26.8</v>
      </c>
      <c r="K289" s="44" t="s">
        <v>43</v>
      </c>
      <c r="L289" s="43">
        <v>7</v>
      </c>
    </row>
    <row r="290" spans="1:12" ht="15">
      <c r="A290" s="23"/>
      <c r="B290" s="15"/>
      <c r="C290" s="11"/>
      <c r="D290" s="7" t="s">
        <v>23</v>
      </c>
      <c r="E290" s="42" t="s">
        <v>85</v>
      </c>
      <c r="F290" s="43">
        <v>40</v>
      </c>
      <c r="G290" s="43">
        <v>3.04</v>
      </c>
      <c r="H290" s="43">
        <v>0.32</v>
      </c>
      <c r="I290" s="43">
        <v>19.68</v>
      </c>
      <c r="J290" s="43">
        <v>93.52</v>
      </c>
      <c r="K290" s="44" t="s">
        <v>44</v>
      </c>
      <c r="L290" s="43">
        <v>5</v>
      </c>
    </row>
    <row r="291" spans="1:12" ht="15">
      <c r="A291" s="23"/>
      <c r="B291" s="15"/>
      <c r="C291" s="11"/>
      <c r="D291" s="7" t="s">
        <v>24</v>
      </c>
      <c r="E291" s="42" t="s">
        <v>124</v>
      </c>
      <c r="F291" s="43">
        <v>200</v>
      </c>
      <c r="G291" s="43">
        <v>2.16</v>
      </c>
      <c r="H291" s="43">
        <v>0.48</v>
      </c>
      <c r="I291" s="43">
        <v>19.440000000000001</v>
      </c>
      <c r="J291" s="43">
        <v>98</v>
      </c>
      <c r="K291" s="44" t="s">
        <v>44</v>
      </c>
      <c r="L291" s="43">
        <v>60</v>
      </c>
    </row>
    <row r="292" spans="1:12" ht="15">
      <c r="A292" s="23"/>
      <c r="B292" s="15"/>
      <c r="C292" s="11"/>
      <c r="D292" s="6"/>
      <c r="E292" s="42" t="s">
        <v>92</v>
      </c>
      <c r="F292" s="43">
        <v>20</v>
      </c>
      <c r="G292" s="43">
        <v>1.52</v>
      </c>
      <c r="H292" s="43">
        <v>0.16</v>
      </c>
      <c r="I292" s="43">
        <v>9.84</v>
      </c>
      <c r="J292" s="43">
        <v>45.98</v>
      </c>
      <c r="K292" s="44" t="s">
        <v>44</v>
      </c>
      <c r="L292" s="43">
        <v>3</v>
      </c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410</v>
      </c>
      <c r="G295" s="19">
        <f t="shared" ref="G295:J295" si="110">SUM(G287:G294)</f>
        <v>19.619999999999997</v>
      </c>
      <c r="H295" s="19">
        <f t="shared" si="110"/>
        <v>18.96</v>
      </c>
      <c r="I295" s="19">
        <f t="shared" si="110"/>
        <v>58.760000000000005</v>
      </c>
      <c r="J295" s="19">
        <f t="shared" si="110"/>
        <v>489.8</v>
      </c>
      <c r="K295" s="25"/>
      <c r="L295" s="19">
        <f t="shared" ref="L295" si="111">SUM(L287:L294)</f>
        <v>119.05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 t="s">
        <v>86</v>
      </c>
      <c r="F296" s="43">
        <v>60</v>
      </c>
      <c r="G296" s="43">
        <v>0.5</v>
      </c>
      <c r="H296" s="43">
        <v>0.06</v>
      </c>
      <c r="I296" s="43">
        <v>0.85</v>
      </c>
      <c r="J296" s="43">
        <v>12</v>
      </c>
      <c r="K296" s="44" t="s">
        <v>49</v>
      </c>
      <c r="L296" s="43">
        <v>21</v>
      </c>
    </row>
    <row r="297" spans="1:12" ht="15">
      <c r="A297" s="23"/>
      <c r="B297" s="15"/>
      <c r="C297" s="11"/>
      <c r="D297" s="7" t="s">
        <v>27</v>
      </c>
      <c r="E297" s="42" t="s">
        <v>161</v>
      </c>
      <c r="F297" s="43" t="s">
        <v>163</v>
      </c>
      <c r="G297" s="43">
        <v>5.31</v>
      </c>
      <c r="H297" s="43">
        <v>7.27</v>
      </c>
      <c r="I297" s="43">
        <v>32.81</v>
      </c>
      <c r="J297" s="43">
        <v>142.57</v>
      </c>
      <c r="K297" s="44" t="s">
        <v>63</v>
      </c>
      <c r="L297" s="43">
        <v>30</v>
      </c>
    </row>
    <row r="298" spans="1:12" ht="15">
      <c r="A298" s="23"/>
      <c r="B298" s="15"/>
      <c r="C298" s="11"/>
      <c r="D298" s="7" t="s">
        <v>28</v>
      </c>
      <c r="E298" s="42" t="s">
        <v>162</v>
      </c>
      <c r="F298" s="43">
        <v>90</v>
      </c>
      <c r="G298" s="43">
        <v>15.08</v>
      </c>
      <c r="H298" s="43">
        <v>14.18</v>
      </c>
      <c r="I298" s="43">
        <v>5.96</v>
      </c>
      <c r="J298" s="43">
        <v>212.85</v>
      </c>
      <c r="K298" s="44" t="s">
        <v>75</v>
      </c>
      <c r="L298" s="43">
        <v>55.55</v>
      </c>
    </row>
    <row r="299" spans="1:12" ht="15">
      <c r="A299" s="23"/>
      <c r="B299" s="15"/>
      <c r="C299" s="11"/>
      <c r="D299" s="7" t="s">
        <v>29</v>
      </c>
      <c r="E299" s="42" t="s">
        <v>136</v>
      </c>
      <c r="F299" s="43">
        <v>150</v>
      </c>
      <c r="G299" s="43">
        <v>5.4</v>
      </c>
      <c r="H299" s="43">
        <v>4.9000000000000004</v>
      </c>
      <c r="I299" s="43">
        <v>32.799999999999997</v>
      </c>
      <c r="J299" s="43">
        <v>196.8</v>
      </c>
      <c r="K299" s="44" t="s">
        <v>76</v>
      </c>
      <c r="L299" s="43">
        <v>16</v>
      </c>
    </row>
    <row r="300" spans="1:12" ht="15">
      <c r="A300" s="23"/>
      <c r="B300" s="15"/>
      <c r="C300" s="11"/>
      <c r="D300" s="7" t="s">
        <v>30</v>
      </c>
      <c r="E300" s="42" t="s">
        <v>93</v>
      </c>
      <c r="F300" s="43">
        <v>200</v>
      </c>
      <c r="G300" s="43">
        <v>0.5</v>
      </c>
      <c r="H300" s="43">
        <v>0</v>
      </c>
      <c r="I300" s="43">
        <v>19.8</v>
      </c>
      <c r="J300" s="43">
        <v>81</v>
      </c>
      <c r="K300" s="44" t="s">
        <v>46</v>
      </c>
      <c r="L300" s="43">
        <v>17</v>
      </c>
    </row>
    <row r="301" spans="1:12" ht="15">
      <c r="A301" s="23"/>
      <c r="B301" s="15"/>
      <c r="C301" s="11"/>
      <c r="D301" s="7" t="s">
        <v>31</v>
      </c>
      <c r="E301" s="42" t="s">
        <v>85</v>
      </c>
      <c r="F301" s="43">
        <v>60</v>
      </c>
      <c r="G301" s="43">
        <v>4.5599999999999996</v>
      </c>
      <c r="H301" s="43">
        <v>0.48</v>
      </c>
      <c r="I301" s="43">
        <v>25.52</v>
      </c>
      <c r="J301" s="43">
        <v>140.28</v>
      </c>
      <c r="K301" s="44" t="s">
        <v>44</v>
      </c>
      <c r="L301" s="43">
        <v>6</v>
      </c>
    </row>
    <row r="302" spans="1:12" ht="15">
      <c r="A302" s="23"/>
      <c r="B302" s="15"/>
      <c r="C302" s="11"/>
      <c r="D302" s="7" t="s">
        <v>32</v>
      </c>
      <c r="E302" s="42" t="s">
        <v>92</v>
      </c>
      <c r="F302" s="43">
        <v>30</v>
      </c>
      <c r="G302" s="43">
        <v>2.2799999999999998</v>
      </c>
      <c r="H302" s="43">
        <v>0.24</v>
      </c>
      <c r="I302" s="43">
        <v>14.76</v>
      </c>
      <c r="J302" s="43">
        <v>68.97</v>
      </c>
      <c r="K302" s="44" t="s">
        <v>44</v>
      </c>
      <c r="L302" s="43">
        <v>3</v>
      </c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590</v>
      </c>
      <c r="G305" s="19">
        <f t="shared" ref="G305:J305" si="112">SUM(G296:G304)</f>
        <v>33.629999999999995</v>
      </c>
      <c r="H305" s="19">
        <f t="shared" si="112"/>
        <v>27.129999999999995</v>
      </c>
      <c r="I305" s="19">
        <f t="shared" si="112"/>
        <v>132.5</v>
      </c>
      <c r="J305" s="19">
        <f t="shared" si="112"/>
        <v>854.47</v>
      </c>
      <c r="K305" s="25"/>
      <c r="L305" s="19">
        <f t="shared" ref="L305" si="113">SUM(L296:L304)</f>
        <v>148.55000000000001</v>
      </c>
    </row>
    <row r="306" spans="1:12" ht="15.75" customHeight="1" thickBot="1">
      <c r="A306" s="29">
        <f>A287</f>
        <v>3</v>
      </c>
      <c r="B306" s="30">
        <f>B287</f>
        <v>5</v>
      </c>
      <c r="C306" s="100" t="s">
        <v>4</v>
      </c>
      <c r="D306" s="101"/>
      <c r="E306" s="31"/>
      <c r="F306" s="32">
        <f>F295+F305</f>
        <v>1000</v>
      </c>
      <c r="G306" s="32">
        <f t="shared" ref="G306:J306" si="114">G295+G305</f>
        <v>53.249999999999993</v>
      </c>
      <c r="H306" s="32">
        <f t="shared" si="114"/>
        <v>46.089999999999996</v>
      </c>
      <c r="I306" s="32">
        <f t="shared" si="114"/>
        <v>191.26</v>
      </c>
      <c r="J306" s="32">
        <f t="shared" si="114"/>
        <v>1344.27</v>
      </c>
      <c r="K306" s="52"/>
      <c r="L306" s="51">
        <f t="shared" ref="L306" si="115">L295+L305</f>
        <v>267.60000000000002</v>
      </c>
    </row>
    <row r="307" spans="1:12" ht="15">
      <c r="A307" s="20">
        <v>4</v>
      </c>
      <c r="B307" s="21">
        <v>1</v>
      </c>
      <c r="C307" s="22" t="s">
        <v>20</v>
      </c>
      <c r="D307" s="5" t="s">
        <v>21</v>
      </c>
      <c r="E307" s="39" t="s">
        <v>131</v>
      </c>
      <c r="F307" s="40">
        <v>200</v>
      </c>
      <c r="G307" s="40">
        <v>7.1</v>
      </c>
      <c r="H307" s="40">
        <v>5.8</v>
      </c>
      <c r="I307" s="40">
        <v>26.6</v>
      </c>
      <c r="J307" s="40">
        <v>187.3</v>
      </c>
      <c r="K307" s="41" t="s">
        <v>59</v>
      </c>
      <c r="L307" s="40">
        <v>69.05</v>
      </c>
    </row>
    <row r="308" spans="1:12" ht="15">
      <c r="A308" s="23"/>
      <c r="B308" s="15"/>
      <c r="C308" s="11"/>
      <c r="D308" s="6"/>
      <c r="E308" s="42" t="s">
        <v>132</v>
      </c>
      <c r="F308" s="43">
        <v>60</v>
      </c>
      <c r="G308" s="43">
        <v>2.6</v>
      </c>
      <c r="H308" s="43">
        <v>12.83</v>
      </c>
      <c r="I308" s="43">
        <v>35</v>
      </c>
      <c r="J308" s="43">
        <v>204.2</v>
      </c>
      <c r="K308" s="44" t="s">
        <v>62</v>
      </c>
      <c r="L308" s="43">
        <v>35</v>
      </c>
    </row>
    <row r="309" spans="1:12" ht="15">
      <c r="A309" s="23"/>
      <c r="B309" s="15"/>
      <c r="C309" s="11"/>
      <c r="D309" s="7" t="s">
        <v>22</v>
      </c>
      <c r="E309" s="42" t="s">
        <v>83</v>
      </c>
      <c r="F309" s="43" t="s">
        <v>84</v>
      </c>
      <c r="G309" s="43">
        <v>0.2</v>
      </c>
      <c r="H309" s="43">
        <v>0</v>
      </c>
      <c r="I309" s="43">
        <v>6.5</v>
      </c>
      <c r="J309" s="43">
        <v>26.8</v>
      </c>
      <c r="K309" s="44" t="s">
        <v>43</v>
      </c>
      <c r="L309" s="43">
        <v>7</v>
      </c>
    </row>
    <row r="310" spans="1:12" ht="15">
      <c r="A310" s="23"/>
      <c r="B310" s="15"/>
      <c r="C310" s="11"/>
      <c r="D310" s="7" t="s">
        <v>23</v>
      </c>
      <c r="E310" s="42" t="s">
        <v>85</v>
      </c>
      <c r="F310" s="43">
        <v>40</v>
      </c>
      <c r="G310" s="43">
        <v>3.04</v>
      </c>
      <c r="H310" s="43">
        <v>0.32</v>
      </c>
      <c r="I310" s="43">
        <v>19.68</v>
      </c>
      <c r="J310" s="43">
        <v>93.52</v>
      </c>
      <c r="K310" s="44" t="s">
        <v>44</v>
      </c>
      <c r="L310" s="43">
        <v>5</v>
      </c>
    </row>
    <row r="311" spans="1:12" ht="1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6"/>
      <c r="E312" s="42" t="s">
        <v>92</v>
      </c>
      <c r="F312" s="43">
        <v>20</v>
      </c>
      <c r="G312" s="43">
        <v>1.52</v>
      </c>
      <c r="H312" s="43">
        <v>0.16</v>
      </c>
      <c r="I312" s="43">
        <v>9.84</v>
      </c>
      <c r="J312" s="43">
        <v>45.98</v>
      </c>
      <c r="K312" s="44" t="s">
        <v>44</v>
      </c>
      <c r="L312" s="43">
        <v>3</v>
      </c>
    </row>
    <row r="313" spans="1:12" ht="1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4"/>
      <c r="B315" s="17"/>
      <c r="C315" s="8"/>
      <c r="D315" s="18" t="s">
        <v>33</v>
      </c>
      <c r="E315" s="9"/>
      <c r="F315" s="19">
        <f>SUM(F307:F314)</f>
        <v>320</v>
      </c>
      <c r="G315" s="19">
        <f t="shared" ref="G315:J315" si="116">SUM(G307:G314)</f>
        <v>14.459999999999997</v>
      </c>
      <c r="H315" s="19">
        <f t="shared" si="116"/>
        <v>19.11</v>
      </c>
      <c r="I315" s="19">
        <f t="shared" si="116"/>
        <v>97.62</v>
      </c>
      <c r="J315" s="19">
        <f t="shared" si="116"/>
        <v>557.79999999999995</v>
      </c>
      <c r="K315" s="25"/>
      <c r="L315" s="19">
        <f t="shared" ref="L315" si="117">SUM(L307:L314)</f>
        <v>119.05</v>
      </c>
    </row>
    <row r="316" spans="1:12" ht="1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 t="s">
        <v>86</v>
      </c>
      <c r="F316" s="43">
        <v>60</v>
      </c>
      <c r="G316" s="43">
        <v>0.5</v>
      </c>
      <c r="H316" s="43">
        <v>0.06</v>
      </c>
      <c r="I316" s="43">
        <v>0.85</v>
      </c>
      <c r="J316" s="43">
        <v>12</v>
      </c>
      <c r="K316" s="44" t="s">
        <v>49</v>
      </c>
      <c r="L316" s="43">
        <v>21</v>
      </c>
    </row>
    <row r="317" spans="1:12" ht="15">
      <c r="A317" s="23"/>
      <c r="B317" s="15"/>
      <c r="C317" s="11"/>
      <c r="D317" s="7" t="s">
        <v>27</v>
      </c>
      <c r="E317" s="42" t="s">
        <v>133</v>
      </c>
      <c r="F317" s="43" t="s">
        <v>126</v>
      </c>
      <c r="G317" s="43">
        <v>1.72</v>
      </c>
      <c r="H317" s="43">
        <v>7.25</v>
      </c>
      <c r="I317" s="43">
        <v>10.95</v>
      </c>
      <c r="J317" s="43">
        <v>115.41</v>
      </c>
      <c r="K317" s="44" t="s">
        <v>65</v>
      </c>
      <c r="L317" s="43">
        <v>45</v>
      </c>
    </row>
    <row r="318" spans="1:12" ht="25.5">
      <c r="A318" s="23"/>
      <c r="B318" s="15"/>
      <c r="C318" s="11"/>
      <c r="D318" s="7" t="s">
        <v>28</v>
      </c>
      <c r="E318" s="42" t="s">
        <v>134</v>
      </c>
      <c r="F318" s="43" t="s">
        <v>80</v>
      </c>
      <c r="G318" s="43">
        <v>17.260000000000002</v>
      </c>
      <c r="H318" s="43">
        <v>16.32</v>
      </c>
      <c r="I318" s="43">
        <v>17.11</v>
      </c>
      <c r="J318" s="43">
        <v>298.70999999999998</v>
      </c>
      <c r="K318" s="44" t="s">
        <v>135</v>
      </c>
      <c r="L318" s="43">
        <v>46.55</v>
      </c>
    </row>
    <row r="319" spans="1:12" ht="15">
      <c r="A319" s="23"/>
      <c r="B319" s="15"/>
      <c r="C319" s="11"/>
      <c r="D319" s="7" t="s">
        <v>29</v>
      </c>
      <c r="E319" s="42" t="s">
        <v>136</v>
      </c>
      <c r="F319" s="43">
        <v>150</v>
      </c>
      <c r="G319" s="43">
        <v>5.4</v>
      </c>
      <c r="H319" s="43">
        <v>4.9000000000000004</v>
      </c>
      <c r="I319" s="43">
        <v>32.799999999999997</v>
      </c>
      <c r="J319" s="43">
        <v>196.8</v>
      </c>
      <c r="K319" s="44" t="s">
        <v>76</v>
      </c>
      <c r="L319" s="43">
        <v>16</v>
      </c>
    </row>
    <row r="320" spans="1:12" ht="15">
      <c r="A320" s="23"/>
      <c r="B320" s="15"/>
      <c r="C320" s="11"/>
      <c r="D320" s="7" t="s">
        <v>30</v>
      </c>
      <c r="E320" s="42" t="s">
        <v>130</v>
      </c>
      <c r="F320" s="43">
        <v>200</v>
      </c>
      <c r="G320" s="43">
        <v>0.6</v>
      </c>
      <c r="H320" s="43">
        <v>0.2</v>
      </c>
      <c r="I320" s="43">
        <v>15.2</v>
      </c>
      <c r="J320" s="43">
        <v>65.3</v>
      </c>
      <c r="K320" s="44" t="s">
        <v>60</v>
      </c>
      <c r="L320" s="43">
        <v>16</v>
      </c>
    </row>
    <row r="321" spans="1:12" ht="15">
      <c r="A321" s="23"/>
      <c r="B321" s="15"/>
      <c r="C321" s="11"/>
      <c r="D321" s="7" t="s">
        <v>31</v>
      </c>
      <c r="E321" s="42" t="s">
        <v>85</v>
      </c>
      <c r="F321" s="43">
        <v>60</v>
      </c>
      <c r="G321" s="43">
        <v>4.5599999999999996</v>
      </c>
      <c r="H321" s="43">
        <v>0.48</v>
      </c>
      <c r="I321" s="43">
        <v>29.52</v>
      </c>
      <c r="J321" s="43">
        <v>140.28</v>
      </c>
      <c r="K321" s="44" t="s">
        <v>44</v>
      </c>
      <c r="L321" s="43">
        <v>6</v>
      </c>
    </row>
    <row r="322" spans="1:12" ht="15">
      <c r="A322" s="23"/>
      <c r="B322" s="15"/>
      <c r="C322" s="11"/>
      <c r="D322" s="7" t="s">
        <v>32</v>
      </c>
      <c r="E322" s="42" t="s">
        <v>92</v>
      </c>
      <c r="F322" s="43">
        <v>30</v>
      </c>
      <c r="G322" s="43">
        <v>2.2799999999999998</v>
      </c>
      <c r="H322" s="43">
        <v>0.24</v>
      </c>
      <c r="I322" s="43">
        <v>14.76</v>
      </c>
      <c r="J322" s="43">
        <v>68.97</v>
      </c>
      <c r="K322" s="44" t="s">
        <v>44</v>
      </c>
      <c r="L322" s="43">
        <v>3</v>
      </c>
    </row>
    <row r="323" spans="1:12" ht="1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4"/>
      <c r="B325" s="17"/>
      <c r="C325" s="8"/>
      <c r="D325" s="18" t="s">
        <v>33</v>
      </c>
      <c r="E325" s="9"/>
      <c r="F325" s="19">
        <f>SUM(F316:F324)</f>
        <v>500</v>
      </c>
      <c r="G325" s="19">
        <f t="shared" ref="G325:J325" si="118">SUM(G316:G324)</f>
        <v>32.32</v>
      </c>
      <c r="H325" s="19">
        <f t="shared" si="118"/>
        <v>29.45</v>
      </c>
      <c r="I325" s="19">
        <f t="shared" si="118"/>
        <v>121.19</v>
      </c>
      <c r="J325" s="19">
        <f t="shared" si="118"/>
        <v>897.47</v>
      </c>
      <c r="K325" s="25"/>
      <c r="L325" s="19">
        <f t="shared" ref="L325" si="119">SUM(L316:L324)</f>
        <v>153.55000000000001</v>
      </c>
    </row>
    <row r="326" spans="1:12" ht="15.75" thickBot="1">
      <c r="A326" s="29">
        <f>A307</f>
        <v>4</v>
      </c>
      <c r="B326" s="30">
        <f>B307</f>
        <v>1</v>
      </c>
      <c r="C326" s="100" t="s">
        <v>4</v>
      </c>
      <c r="D326" s="101"/>
      <c r="E326" s="31"/>
      <c r="F326" s="32">
        <f>F315+F325</f>
        <v>820</v>
      </c>
      <c r="G326" s="32">
        <f t="shared" ref="G326:J326" si="120">G315+G325</f>
        <v>46.78</v>
      </c>
      <c r="H326" s="32">
        <f t="shared" si="120"/>
        <v>48.56</v>
      </c>
      <c r="I326" s="32">
        <f t="shared" si="120"/>
        <v>218.81</v>
      </c>
      <c r="J326" s="32">
        <f t="shared" si="120"/>
        <v>1455.27</v>
      </c>
      <c r="K326" s="52"/>
      <c r="L326" s="51">
        <f t="shared" ref="L326" si="121">L315+L325</f>
        <v>272.60000000000002</v>
      </c>
    </row>
    <row r="327" spans="1:12" ht="15">
      <c r="A327" s="97">
        <v>4</v>
      </c>
      <c r="B327" s="74">
        <v>2</v>
      </c>
      <c r="C327" s="84" t="s">
        <v>20</v>
      </c>
      <c r="D327" s="85" t="s">
        <v>21</v>
      </c>
      <c r="E327" s="71" t="s">
        <v>137</v>
      </c>
      <c r="F327" s="68" t="s">
        <v>96</v>
      </c>
      <c r="G327" s="68">
        <v>20.64</v>
      </c>
      <c r="H327" s="68">
        <v>6.1</v>
      </c>
      <c r="I327" s="68">
        <v>25.25</v>
      </c>
      <c r="J327" s="68">
        <v>236.95</v>
      </c>
      <c r="K327" s="72" t="s">
        <v>66</v>
      </c>
      <c r="L327" s="68">
        <v>69.05</v>
      </c>
    </row>
    <row r="328" spans="1:12" ht="15">
      <c r="A328" s="97"/>
      <c r="B328" s="74"/>
      <c r="C328" s="86"/>
      <c r="D328" s="87"/>
      <c r="E328" s="75"/>
      <c r="F328" s="67"/>
      <c r="G328" s="67"/>
      <c r="H328" s="67"/>
      <c r="I328" s="67"/>
      <c r="J328" s="67"/>
      <c r="K328" s="66"/>
      <c r="L328" s="67"/>
    </row>
    <row r="329" spans="1:12" ht="15">
      <c r="A329" s="97"/>
      <c r="B329" s="74"/>
      <c r="C329" s="86"/>
      <c r="D329" s="88" t="s">
        <v>22</v>
      </c>
      <c r="E329" s="75" t="s">
        <v>83</v>
      </c>
      <c r="F329" s="67" t="s">
        <v>84</v>
      </c>
      <c r="G329" s="67">
        <v>0.2</v>
      </c>
      <c r="H329" s="67">
        <v>0</v>
      </c>
      <c r="I329" s="67">
        <v>6.5</v>
      </c>
      <c r="J329" s="67">
        <v>26.8</v>
      </c>
      <c r="K329" s="66" t="s">
        <v>43</v>
      </c>
      <c r="L329" s="67">
        <v>7</v>
      </c>
    </row>
    <row r="330" spans="1:12" ht="15">
      <c r="A330" s="97"/>
      <c r="B330" s="74"/>
      <c r="C330" s="86"/>
      <c r="D330" s="88" t="s">
        <v>23</v>
      </c>
      <c r="E330" s="75" t="s">
        <v>85</v>
      </c>
      <c r="F330" s="67">
        <v>40</v>
      </c>
      <c r="G330" s="67">
        <v>3.04</v>
      </c>
      <c r="H330" s="67">
        <v>0.32</v>
      </c>
      <c r="I330" s="67">
        <v>19.68</v>
      </c>
      <c r="J330" s="67">
        <v>93.52</v>
      </c>
      <c r="K330" s="66" t="s">
        <v>44</v>
      </c>
      <c r="L330" s="67">
        <v>5</v>
      </c>
    </row>
    <row r="331" spans="1:12" ht="15">
      <c r="A331" s="97"/>
      <c r="B331" s="74"/>
      <c r="C331" s="86"/>
      <c r="D331" s="88" t="s">
        <v>24</v>
      </c>
      <c r="E331" s="75" t="s">
        <v>97</v>
      </c>
      <c r="F331" s="67">
        <v>150</v>
      </c>
      <c r="G331" s="67">
        <v>0.6</v>
      </c>
      <c r="H331" s="67">
        <v>0.6</v>
      </c>
      <c r="I331" s="67">
        <v>14.7</v>
      </c>
      <c r="J331" s="67">
        <v>70.5</v>
      </c>
      <c r="K331" s="66" t="s">
        <v>44</v>
      </c>
      <c r="L331" s="67">
        <v>35</v>
      </c>
    </row>
    <row r="332" spans="1:12" ht="15">
      <c r="A332" s="97"/>
      <c r="B332" s="74"/>
      <c r="C332" s="86"/>
      <c r="D332" s="87"/>
      <c r="E332" s="75" t="s">
        <v>92</v>
      </c>
      <c r="F332" s="67">
        <v>20</v>
      </c>
      <c r="G332" s="67">
        <v>1.52</v>
      </c>
      <c r="H332" s="67">
        <v>0.16</v>
      </c>
      <c r="I332" s="67">
        <v>9.84</v>
      </c>
      <c r="J332" s="67">
        <v>45.98</v>
      </c>
      <c r="K332" s="66" t="s">
        <v>44</v>
      </c>
      <c r="L332" s="67">
        <v>3</v>
      </c>
    </row>
    <row r="333" spans="1:12" ht="15">
      <c r="A333" s="97"/>
      <c r="B333" s="74"/>
      <c r="C333" s="86"/>
      <c r="D333" s="87"/>
      <c r="E333" s="75"/>
      <c r="F333" s="67"/>
      <c r="G333" s="67"/>
      <c r="H333" s="67"/>
      <c r="I333" s="67"/>
      <c r="J333" s="67"/>
      <c r="K333" s="66"/>
      <c r="L333" s="67"/>
    </row>
    <row r="334" spans="1:12" ht="15">
      <c r="A334" s="97"/>
      <c r="B334" s="74"/>
      <c r="C334" s="86"/>
      <c r="D334" s="87"/>
      <c r="E334" s="75"/>
      <c r="F334" s="67"/>
      <c r="G334" s="67"/>
      <c r="H334" s="67"/>
      <c r="I334" s="67"/>
      <c r="J334" s="67"/>
      <c r="K334" s="66"/>
      <c r="L334" s="67"/>
    </row>
    <row r="335" spans="1:12" ht="15">
      <c r="A335" s="98"/>
      <c r="B335" s="77"/>
      <c r="C335" s="89"/>
      <c r="D335" s="78" t="s">
        <v>33</v>
      </c>
      <c r="E335" s="79"/>
      <c r="F335" s="80">
        <f>SUM(F327:F334)</f>
        <v>210</v>
      </c>
      <c r="G335" s="80">
        <f t="shared" ref="G335:J335" si="122">SUM(G327:G334)</f>
        <v>26</v>
      </c>
      <c r="H335" s="80">
        <f t="shared" si="122"/>
        <v>7.18</v>
      </c>
      <c r="I335" s="80">
        <f t="shared" si="122"/>
        <v>75.97</v>
      </c>
      <c r="J335" s="80">
        <f t="shared" si="122"/>
        <v>473.75</v>
      </c>
      <c r="K335" s="81"/>
      <c r="L335" s="80">
        <f t="shared" ref="L335" si="123">SUM(L327:L334)</f>
        <v>119.05</v>
      </c>
    </row>
    <row r="336" spans="1:12" ht="15">
      <c r="A336" s="83">
        <f>A327</f>
        <v>4</v>
      </c>
      <c r="B336" s="83">
        <f>B327</f>
        <v>2</v>
      </c>
      <c r="C336" s="90" t="s">
        <v>25</v>
      </c>
      <c r="D336" s="88" t="s">
        <v>26</v>
      </c>
      <c r="E336" s="75" t="s">
        <v>86</v>
      </c>
      <c r="F336" s="67">
        <v>60</v>
      </c>
      <c r="G336" s="67">
        <v>0.5</v>
      </c>
      <c r="H336" s="67">
        <v>0.06</v>
      </c>
      <c r="I336" s="67">
        <v>0.85</v>
      </c>
      <c r="J336" s="67">
        <v>12</v>
      </c>
      <c r="K336" s="66" t="s">
        <v>49</v>
      </c>
      <c r="L336" s="67">
        <v>21</v>
      </c>
    </row>
    <row r="337" spans="1:12" ht="15">
      <c r="A337" s="97"/>
      <c r="B337" s="74"/>
      <c r="C337" s="86"/>
      <c r="D337" s="88" t="s">
        <v>27</v>
      </c>
      <c r="E337" s="75" t="s">
        <v>138</v>
      </c>
      <c r="F337" s="67" t="s">
        <v>126</v>
      </c>
      <c r="G337" s="67">
        <v>9.5</v>
      </c>
      <c r="H337" s="67">
        <v>6.9</v>
      </c>
      <c r="I337" s="67">
        <v>13.02</v>
      </c>
      <c r="J337" s="67">
        <v>243.68</v>
      </c>
      <c r="K337" s="66" t="s">
        <v>67</v>
      </c>
      <c r="L337" s="67">
        <v>45</v>
      </c>
    </row>
    <row r="338" spans="1:12" ht="15">
      <c r="A338" s="97"/>
      <c r="B338" s="74"/>
      <c r="C338" s="86"/>
      <c r="D338" s="88" t="s">
        <v>28</v>
      </c>
      <c r="E338" s="75" t="s">
        <v>169</v>
      </c>
      <c r="F338" s="67">
        <v>90</v>
      </c>
      <c r="G338" s="67">
        <v>14.51</v>
      </c>
      <c r="H338" s="67">
        <v>10.01</v>
      </c>
      <c r="I338" s="67">
        <v>2.59</v>
      </c>
      <c r="J338" s="67">
        <v>157.74</v>
      </c>
      <c r="K338" s="66" t="s">
        <v>68</v>
      </c>
      <c r="L338" s="67">
        <v>43.55</v>
      </c>
    </row>
    <row r="339" spans="1:12" ht="15">
      <c r="A339" s="97"/>
      <c r="B339" s="74"/>
      <c r="C339" s="86"/>
      <c r="D339" s="88" t="s">
        <v>29</v>
      </c>
      <c r="E339" s="75" t="s">
        <v>170</v>
      </c>
      <c r="F339" s="67" t="s">
        <v>141</v>
      </c>
      <c r="G339" s="67">
        <v>2.95</v>
      </c>
      <c r="H339" s="67">
        <v>9.01</v>
      </c>
      <c r="I339" s="67">
        <v>20.72</v>
      </c>
      <c r="J339" s="67">
        <v>141.11000000000001</v>
      </c>
      <c r="K339" s="66" t="s">
        <v>69</v>
      </c>
      <c r="L339" s="67">
        <v>20</v>
      </c>
    </row>
    <row r="340" spans="1:12" ht="15">
      <c r="A340" s="97"/>
      <c r="B340" s="74"/>
      <c r="C340" s="86"/>
      <c r="D340" s="88" t="s">
        <v>30</v>
      </c>
      <c r="E340" s="75" t="s">
        <v>115</v>
      </c>
      <c r="F340" s="67">
        <v>200</v>
      </c>
      <c r="G340" s="67">
        <v>0.4</v>
      </c>
      <c r="H340" s="67">
        <v>0.1</v>
      </c>
      <c r="I340" s="67">
        <v>18.399999999999999</v>
      </c>
      <c r="J340" s="67">
        <v>75.8</v>
      </c>
      <c r="K340" s="66" t="s">
        <v>55</v>
      </c>
      <c r="L340" s="67">
        <v>15</v>
      </c>
    </row>
    <row r="341" spans="1:12" ht="15">
      <c r="A341" s="97"/>
      <c r="B341" s="74"/>
      <c r="C341" s="86"/>
      <c r="D341" s="88" t="s">
        <v>31</v>
      </c>
      <c r="E341" s="75" t="s">
        <v>85</v>
      </c>
      <c r="F341" s="67">
        <v>60</v>
      </c>
      <c r="G341" s="67">
        <v>4.5599999999999996</v>
      </c>
      <c r="H341" s="67">
        <v>0.48</v>
      </c>
      <c r="I341" s="67">
        <v>29.52</v>
      </c>
      <c r="J341" s="67">
        <v>140.28</v>
      </c>
      <c r="K341" s="66" t="s">
        <v>44</v>
      </c>
      <c r="L341" s="67">
        <v>6</v>
      </c>
    </row>
    <row r="342" spans="1:12" ht="15">
      <c r="A342" s="97"/>
      <c r="B342" s="74"/>
      <c r="C342" s="86"/>
      <c r="D342" s="88" t="s">
        <v>32</v>
      </c>
      <c r="E342" s="75" t="s">
        <v>92</v>
      </c>
      <c r="F342" s="67">
        <v>30</v>
      </c>
      <c r="G342" s="67">
        <v>2.2799999999999998</v>
      </c>
      <c r="H342" s="67">
        <v>0.24</v>
      </c>
      <c r="I342" s="67">
        <v>14.76</v>
      </c>
      <c r="J342" s="67">
        <v>68.97</v>
      </c>
      <c r="K342" s="66" t="s">
        <v>44</v>
      </c>
      <c r="L342" s="67">
        <v>3</v>
      </c>
    </row>
    <row r="343" spans="1:12" ht="15">
      <c r="A343" s="97"/>
      <c r="B343" s="74"/>
      <c r="C343" s="86"/>
      <c r="D343" s="87"/>
      <c r="E343" s="75"/>
      <c r="F343" s="67"/>
      <c r="G343" s="67"/>
      <c r="H343" s="67"/>
      <c r="I343" s="67"/>
      <c r="J343" s="67"/>
      <c r="K343" s="66"/>
      <c r="L343" s="67"/>
    </row>
    <row r="344" spans="1:12" ht="15">
      <c r="A344" s="97"/>
      <c r="B344" s="74"/>
      <c r="C344" s="86"/>
      <c r="D344" s="87"/>
      <c r="E344" s="75"/>
      <c r="F344" s="67"/>
      <c r="G344" s="67"/>
      <c r="H344" s="67"/>
      <c r="I344" s="67"/>
      <c r="J344" s="67"/>
      <c r="K344" s="66"/>
      <c r="L344" s="67"/>
    </row>
    <row r="345" spans="1:12" ht="15">
      <c r="A345" s="98"/>
      <c r="B345" s="77"/>
      <c r="C345" s="89"/>
      <c r="D345" s="78" t="s">
        <v>33</v>
      </c>
      <c r="E345" s="79"/>
      <c r="F345" s="80">
        <f>SUM(F336:F344)</f>
        <v>440</v>
      </c>
      <c r="G345" s="80">
        <f t="shared" ref="G345:J345" si="124">SUM(G336:G344)</f>
        <v>34.699999999999996</v>
      </c>
      <c r="H345" s="80">
        <f t="shared" si="124"/>
        <v>26.799999999999997</v>
      </c>
      <c r="I345" s="80">
        <f t="shared" si="124"/>
        <v>99.86</v>
      </c>
      <c r="J345" s="80">
        <f t="shared" si="124"/>
        <v>839.57999999999993</v>
      </c>
      <c r="K345" s="81"/>
      <c r="L345" s="80">
        <f t="shared" ref="L345" si="125">SUM(L336:L344)</f>
        <v>153.55000000000001</v>
      </c>
    </row>
    <row r="346" spans="1:12" ht="15.75" thickBot="1">
      <c r="A346" s="99">
        <f>A327</f>
        <v>4</v>
      </c>
      <c r="B346" s="99">
        <f>B327</f>
        <v>2</v>
      </c>
      <c r="C346" s="106" t="s">
        <v>4</v>
      </c>
      <c r="D346" s="107"/>
      <c r="E346" s="93"/>
      <c r="F346" s="94">
        <f>F335+F345</f>
        <v>650</v>
      </c>
      <c r="G346" s="94">
        <f t="shared" ref="G346:J346" si="126">G335+G345</f>
        <v>60.699999999999996</v>
      </c>
      <c r="H346" s="94">
        <f t="shared" si="126"/>
        <v>33.979999999999997</v>
      </c>
      <c r="I346" s="94">
        <f t="shared" si="126"/>
        <v>175.82999999999998</v>
      </c>
      <c r="J346" s="94">
        <f t="shared" si="126"/>
        <v>1313.33</v>
      </c>
      <c r="K346" s="95"/>
      <c r="L346" s="96">
        <f t="shared" ref="L346" si="127">L335+L345</f>
        <v>272.60000000000002</v>
      </c>
    </row>
    <row r="347" spans="1:12" ht="15">
      <c r="A347" s="20">
        <v>4</v>
      </c>
      <c r="B347" s="21">
        <v>3</v>
      </c>
      <c r="C347" s="22" t="s">
        <v>20</v>
      </c>
      <c r="D347" s="5" t="s">
        <v>21</v>
      </c>
      <c r="E347" s="58" t="s">
        <v>142</v>
      </c>
      <c r="F347" s="59">
        <v>200</v>
      </c>
      <c r="G347" s="59">
        <v>8.1999999999999993</v>
      </c>
      <c r="H347" s="59">
        <v>9.1999999999999993</v>
      </c>
      <c r="I347" s="59">
        <v>38.6</v>
      </c>
      <c r="J347" s="59">
        <v>270.3</v>
      </c>
      <c r="K347" s="60" t="s">
        <v>70</v>
      </c>
      <c r="L347" s="40">
        <v>64.05</v>
      </c>
    </row>
    <row r="348" spans="1:12" ht="15">
      <c r="A348" s="23"/>
      <c r="B348" s="15"/>
      <c r="C348" s="11"/>
      <c r="D348" s="6"/>
      <c r="E348" s="42" t="s">
        <v>143</v>
      </c>
      <c r="F348" s="43">
        <v>60</v>
      </c>
      <c r="G348" s="43">
        <v>2.94</v>
      </c>
      <c r="H348" s="43">
        <v>8.3000000000000007</v>
      </c>
      <c r="I348" s="43">
        <v>23.97</v>
      </c>
      <c r="J348" s="43">
        <v>182.4</v>
      </c>
      <c r="K348" s="44" t="s">
        <v>44</v>
      </c>
      <c r="L348" s="43">
        <v>35</v>
      </c>
    </row>
    <row r="349" spans="1:12" ht="15">
      <c r="A349" s="23"/>
      <c r="B349" s="15"/>
      <c r="C349" s="11"/>
      <c r="D349" s="7" t="s">
        <v>22</v>
      </c>
      <c r="E349" s="42" t="s">
        <v>144</v>
      </c>
      <c r="F349" s="43" t="s">
        <v>84</v>
      </c>
      <c r="G349" s="43">
        <v>0.3</v>
      </c>
      <c r="H349" s="43">
        <v>0.1</v>
      </c>
      <c r="I349" s="43">
        <v>7.4</v>
      </c>
      <c r="J349" s="43">
        <v>54.2</v>
      </c>
      <c r="K349" s="44" t="s">
        <v>43</v>
      </c>
      <c r="L349" s="43">
        <v>12</v>
      </c>
    </row>
    <row r="350" spans="1:12" ht="15.75" customHeight="1">
      <c r="A350" s="23"/>
      <c r="B350" s="15"/>
      <c r="C350" s="11"/>
      <c r="D350" s="7" t="s">
        <v>23</v>
      </c>
      <c r="E350" s="42" t="s">
        <v>85</v>
      </c>
      <c r="F350" s="43">
        <v>40</v>
      </c>
      <c r="G350" s="43">
        <v>3.04</v>
      </c>
      <c r="H350" s="43">
        <v>0.32</v>
      </c>
      <c r="I350" s="43">
        <v>19.68</v>
      </c>
      <c r="J350" s="43">
        <v>93.52</v>
      </c>
      <c r="K350" s="44" t="s">
        <v>44</v>
      </c>
      <c r="L350" s="43">
        <v>5</v>
      </c>
    </row>
    <row r="351" spans="1:12" ht="1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 t="s">
        <v>92</v>
      </c>
      <c r="F352" s="43">
        <v>20</v>
      </c>
      <c r="G352" s="43">
        <v>1.52</v>
      </c>
      <c r="H352" s="43">
        <v>0.16</v>
      </c>
      <c r="I352" s="43">
        <v>9.84</v>
      </c>
      <c r="J352" s="43">
        <v>45.98</v>
      </c>
      <c r="K352" s="44" t="s">
        <v>44</v>
      </c>
      <c r="L352" s="43">
        <v>3</v>
      </c>
    </row>
    <row r="353" spans="1:12" ht="1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SUM(F347:F354)</f>
        <v>320</v>
      </c>
      <c r="G355" s="19">
        <f t="shared" ref="G355:J355" si="128">SUM(G347:G354)</f>
        <v>16</v>
      </c>
      <c r="H355" s="19">
        <f t="shared" si="128"/>
        <v>18.080000000000002</v>
      </c>
      <c r="I355" s="19">
        <f t="shared" si="128"/>
        <v>99.490000000000009</v>
      </c>
      <c r="J355" s="19">
        <f t="shared" si="128"/>
        <v>646.40000000000009</v>
      </c>
      <c r="K355" s="25"/>
      <c r="L355" s="19">
        <f t="shared" ref="L355" si="129">SUM(L347:L354)</f>
        <v>119.05</v>
      </c>
    </row>
    <row r="356" spans="1:12" ht="1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 t="s">
        <v>86</v>
      </c>
      <c r="F356" s="43">
        <v>60</v>
      </c>
      <c r="G356" s="43">
        <v>0.5</v>
      </c>
      <c r="H356" s="43">
        <v>0.06</v>
      </c>
      <c r="I356" s="43">
        <v>0.85</v>
      </c>
      <c r="J356" s="43">
        <v>12</v>
      </c>
      <c r="K356" s="44" t="s">
        <v>49</v>
      </c>
      <c r="L356" s="43">
        <v>21</v>
      </c>
    </row>
    <row r="357" spans="1:12" ht="15">
      <c r="A357" s="23"/>
      <c r="B357" s="15"/>
      <c r="C357" s="11"/>
      <c r="D357" s="7" t="s">
        <v>27</v>
      </c>
      <c r="E357" s="62" t="s">
        <v>154</v>
      </c>
      <c r="F357" s="63">
        <v>230</v>
      </c>
      <c r="G357" s="63">
        <v>5.89</v>
      </c>
      <c r="H357" s="63">
        <v>6.65</v>
      </c>
      <c r="I357" s="63">
        <v>12.37</v>
      </c>
      <c r="J357" s="63">
        <v>81.88</v>
      </c>
      <c r="K357" s="64" t="s">
        <v>73</v>
      </c>
      <c r="L357" s="43">
        <v>35</v>
      </c>
    </row>
    <row r="358" spans="1:12" ht="25.5">
      <c r="A358" s="23"/>
      <c r="B358" s="15"/>
      <c r="C358" s="11"/>
      <c r="D358" s="7" t="s">
        <v>28</v>
      </c>
      <c r="E358" s="42" t="s">
        <v>164</v>
      </c>
      <c r="F358" s="43" t="s">
        <v>80</v>
      </c>
      <c r="G358" s="43">
        <v>17.66</v>
      </c>
      <c r="H358" s="43">
        <v>5.89</v>
      </c>
      <c r="I358" s="43">
        <v>12.92</v>
      </c>
      <c r="J358" s="43">
        <v>174.91</v>
      </c>
      <c r="K358" s="44" t="s">
        <v>165</v>
      </c>
      <c r="L358" s="43">
        <v>55.55</v>
      </c>
    </row>
    <row r="359" spans="1:12" ht="15">
      <c r="A359" s="23"/>
      <c r="B359" s="15"/>
      <c r="C359" s="11"/>
      <c r="D359" s="7" t="s">
        <v>29</v>
      </c>
      <c r="E359" s="42" t="s">
        <v>129</v>
      </c>
      <c r="F359" s="43">
        <v>150</v>
      </c>
      <c r="G359" s="43">
        <v>3.7</v>
      </c>
      <c r="H359" s="43">
        <v>4.8</v>
      </c>
      <c r="I359" s="43">
        <v>36.5</v>
      </c>
      <c r="J359" s="43">
        <v>208.7</v>
      </c>
      <c r="K359" s="44" t="s">
        <v>74</v>
      </c>
      <c r="L359" s="43">
        <v>18</v>
      </c>
    </row>
    <row r="360" spans="1:12" ht="15">
      <c r="A360" s="23"/>
      <c r="B360" s="15"/>
      <c r="C360" s="11"/>
      <c r="D360" s="7" t="s">
        <v>30</v>
      </c>
      <c r="E360" s="42" t="s">
        <v>122</v>
      </c>
      <c r="F360" s="43">
        <v>200</v>
      </c>
      <c r="G360" s="43">
        <v>0.15</v>
      </c>
      <c r="H360" s="43">
        <v>0.14000000000000001</v>
      </c>
      <c r="I360" s="43">
        <v>9.93</v>
      </c>
      <c r="J360" s="43">
        <v>41.5</v>
      </c>
      <c r="K360" s="44" t="s">
        <v>58</v>
      </c>
      <c r="L360" s="43">
        <v>15</v>
      </c>
    </row>
    <row r="361" spans="1:12" ht="15">
      <c r="A361" s="23"/>
      <c r="B361" s="15"/>
      <c r="C361" s="11"/>
      <c r="D361" s="7" t="s">
        <v>31</v>
      </c>
      <c r="E361" s="42" t="s">
        <v>85</v>
      </c>
      <c r="F361" s="43">
        <v>60</v>
      </c>
      <c r="G361" s="43">
        <v>4.5599999999999996</v>
      </c>
      <c r="H361" s="43">
        <v>0.48</v>
      </c>
      <c r="I361" s="43">
        <v>29.52</v>
      </c>
      <c r="J361" s="43">
        <v>140.28</v>
      </c>
      <c r="K361" s="44" t="s">
        <v>44</v>
      </c>
      <c r="L361" s="43">
        <v>6</v>
      </c>
    </row>
    <row r="362" spans="1:12" ht="15">
      <c r="A362" s="23"/>
      <c r="B362" s="15"/>
      <c r="C362" s="11"/>
      <c r="D362" s="7" t="s">
        <v>32</v>
      </c>
      <c r="E362" s="42" t="s">
        <v>92</v>
      </c>
      <c r="F362" s="43">
        <v>30</v>
      </c>
      <c r="G362" s="43">
        <v>2.2799999999999998</v>
      </c>
      <c r="H362" s="43">
        <v>0.24</v>
      </c>
      <c r="I362" s="43">
        <v>14.76</v>
      </c>
      <c r="J362" s="43">
        <v>68.97</v>
      </c>
      <c r="K362" s="44" t="s">
        <v>44</v>
      </c>
      <c r="L362" s="43">
        <v>3</v>
      </c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730</v>
      </c>
      <c r="G365" s="19">
        <f t="shared" ref="G365:J365" si="130">SUM(G356:G364)</f>
        <v>34.74</v>
      </c>
      <c r="H365" s="19">
        <f t="shared" si="130"/>
        <v>18.259999999999998</v>
      </c>
      <c r="I365" s="19">
        <f t="shared" si="130"/>
        <v>116.85</v>
      </c>
      <c r="J365" s="19">
        <f t="shared" si="130"/>
        <v>728.24</v>
      </c>
      <c r="K365" s="25"/>
      <c r="L365" s="19">
        <f t="shared" ref="L365" si="131">SUM(L356:L364)</f>
        <v>153.55000000000001</v>
      </c>
    </row>
    <row r="366" spans="1:12" ht="15.75" thickBot="1">
      <c r="A366" s="29">
        <f>A347</f>
        <v>4</v>
      </c>
      <c r="B366" s="30">
        <f>B347</f>
        <v>3</v>
      </c>
      <c r="C366" s="100" t="s">
        <v>4</v>
      </c>
      <c r="D366" s="101"/>
      <c r="E366" s="31"/>
      <c r="F366" s="32">
        <f>F355+F365</f>
        <v>1050</v>
      </c>
      <c r="G366" s="32">
        <f t="shared" ref="G366:J366" si="132">G355+G365</f>
        <v>50.74</v>
      </c>
      <c r="H366" s="32">
        <f t="shared" si="132"/>
        <v>36.340000000000003</v>
      </c>
      <c r="I366" s="32">
        <f t="shared" si="132"/>
        <v>216.34</v>
      </c>
      <c r="J366" s="32">
        <f t="shared" si="132"/>
        <v>1374.64</v>
      </c>
      <c r="K366" s="52"/>
      <c r="L366" s="51">
        <f t="shared" ref="L366" si="133">L355+L365</f>
        <v>272.60000000000002</v>
      </c>
    </row>
    <row r="367" spans="1:12" ht="15">
      <c r="A367" s="20">
        <v>4</v>
      </c>
      <c r="B367" s="21">
        <v>4</v>
      </c>
      <c r="C367" s="22" t="s">
        <v>20</v>
      </c>
      <c r="D367" s="5" t="s">
        <v>21</v>
      </c>
      <c r="E367" s="39" t="s">
        <v>107</v>
      </c>
      <c r="F367" s="40">
        <v>150</v>
      </c>
      <c r="G367" s="40">
        <v>7.9</v>
      </c>
      <c r="H367" s="40">
        <v>6.8</v>
      </c>
      <c r="I367" s="40">
        <v>28.6</v>
      </c>
      <c r="J367" s="40">
        <v>207.7</v>
      </c>
      <c r="K367" s="41" t="s">
        <v>52</v>
      </c>
      <c r="L367" s="40">
        <v>31.05</v>
      </c>
    </row>
    <row r="368" spans="1:12" ht="1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>
      <c r="A369" s="23"/>
      <c r="B369" s="15"/>
      <c r="C369" s="11"/>
      <c r="D369" s="7" t="s">
        <v>22</v>
      </c>
      <c r="E369" s="42" t="s">
        <v>109</v>
      </c>
      <c r="F369" s="43">
        <v>200</v>
      </c>
      <c r="G369" s="43">
        <v>3.8</v>
      </c>
      <c r="H369" s="43">
        <v>2.9</v>
      </c>
      <c r="I369" s="43">
        <v>11.3</v>
      </c>
      <c r="J369" s="43">
        <v>91.2</v>
      </c>
      <c r="K369" s="44" t="s">
        <v>53</v>
      </c>
      <c r="L369" s="43">
        <v>20</v>
      </c>
    </row>
    <row r="370" spans="1:12" ht="15">
      <c r="A370" s="23"/>
      <c r="B370" s="15"/>
      <c r="C370" s="11"/>
      <c r="D370" s="7" t="s">
        <v>23</v>
      </c>
      <c r="E370" s="42" t="s">
        <v>85</v>
      </c>
      <c r="F370" s="43">
        <v>40</v>
      </c>
      <c r="G370" s="43">
        <v>3.04</v>
      </c>
      <c r="H370" s="43">
        <v>0.32</v>
      </c>
      <c r="I370" s="43">
        <v>19.68</v>
      </c>
      <c r="J370" s="43">
        <v>93.52</v>
      </c>
      <c r="K370" s="44" t="s">
        <v>44</v>
      </c>
      <c r="L370" s="43">
        <v>5</v>
      </c>
    </row>
    <row r="371" spans="1:12" ht="15">
      <c r="A371" s="23"/>
      <c r="B371" s="15"/>
      <c r="C371" s="11"/>
      <c r="D371" s="7" t="s">
        <v>24</v>
      </c>
      <c r="E371" s="42" t="s">
        <v>124</v>
      </c>
      <c r="F371" s="43">
        <v>200</v>
      </c>
      <c r="G371" s="43">
        <v>2.16</v>
      </c>
      <c r="H371" s="43">
        <v>0.48</v>
      </c>
      <c r="I371" s="43">
        <v>19.440000000000001</v>
      </c>
      <c r="J371" s="43">
        <v>98</v>
      </c>
      <c r="K371" s="44" t="s">
        <v>44</v>
      </c>
      <c r="L371" s="43">
        <v>60</v>
      </c>
    </row>
    <row r="372" spans="1:12" ht="15">
      <c r="A372" s="23"/>
      <c r="B372" s="15"/>
      <c r="C372" s="11"/>
      <c r="D372" s="6"/>
      <c r="E372" s="42" t="s">
        <v>92</v>
      </c>
      <c r="F372" s="43">
        <v>20</v>
      </c>
      <c r="G372" s="43">
        <v>1.52</v>
      </c>
      <c r="H372" s="43">
        <v>0.16</v>
      </c>
      <c r="I372" s="43">
        <v>9.84</v>
      </c>
      <c r="J372" s="43">
        <v>45.98</v>
      </c>
      <c r="K372" s="44" t="s">
        <v>44</v>
      </c>
      <c r="L372" s="43">
        <v>3</v>
      </c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SUM(F367:F374)</f>
        <v>610</v>
      </c>
      <c r="G375" s="19">
        <f t="shared" ref="G375:J375" si="134">SUM(G367:G374)</f>
        <v>18.419999999999998</v>
      </c>
      <c r="H375" s="19">
        <f t="shared" si="134"/>
        <v>10.66</v>
      </c>
      <c r="I375" s="19">
        <f t="shared" si="134"/>
        <v>88.860000000000014</v>
      </c>
      <c r="J375" s="19">
        <f t="shared" si="134"/>
        <v>536.4</v>
      </c>
      <c r="K375" s="25"/>
      <c r="L375" s="19">
        <f t="shared" ref="L375" si="135">SUM(L367:L374)</f>
        <v>119.05</v>
      </c>
    </row>
    <row r="376" spans="1:12" ht="15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42" t="s">
        <v>86</v>
      </c>
      <c r="F376" s="43">
        <v>60</v>
      </c>
      <c r="G376" s="43">
        <v>0.5</v>
      </c>
      <c r="H376" s="43">
        <v>0.06</v>
      </c>
      <c r="I376" s="43">
        <v>12</v>
      </c>
      <c r="J376" s="43">
        <v>12</v>
      </c>
      <c r="K376" s="44" t="s">
        <v>49</v>
      </c>
      <c r="L376" s="43">
        <v>21</v>
      </c>
    </row>
    <row r="377" spans="1:12" ht="25.5">
      <c r="A377" s="23"/>
      <c r="B377" s="15"/>
      <c r="C377" s="11"/>
      <c r="D377" s="7" t="s">
        <v>27</v>
      </c>
      <c r="E377" s="42" t="s">
        <v>148</v>
      </c>
      <c r="F377" s="43" t="s">
        <v>88</v>
      </c>
      <c r="G377" s="43">
        <v>9.69</v>
      </c>
      <c r="H377" s="43">
        <v>10.89</v>
      </c>
      <c r="I377" s="43">
        <v>15.84</v>
      </c>
      <c r="J377" s="43">
        <v>226.69</v>
      </c>
      <c r="K377" s="44" t="s">
        <v>72</v>
      </c>
      <c r="L377" s="43">
        <v>40</v>
      </c>
    </row>
    <row r="378" spans="1:12" ht="15">
      <c r="A378" s="23"/>
      <c r="B378" s="15"/>
      <c r="C378" s="11"/>
      <c r="D378" s="7" t="s">
        <v>28</v>
      </c>
      <c r="E378" s="42" t="s">
        <v>162</v>
      </c>
      <c r="F378" s="43">
        <v>90</v>
      </c>
      <c r="G378" s="43">
        <v>15.08</v>
      </c>
      <c r="H378" s="43">
        <v>14.18</v>
      </c>
      <c r="I378" s="43">
        <v>5.96</v>
      </c>
      <c r="J378" s="43">
        <v>212.85</v>
      </c>
      <c r="K378" s="44" t="s">
        <v>75</v>
      </c>
      <c r="L378" s="43">
        <v>55.55</v>
      </c>
    </row>
    <row r="379" spans="1:12" ht="15">
      <c r="A379" s="23"/>
      <c r="B379" s="15"/>
      <c r="C379" s="11"/>
      <c r="D379" s="7" t="s">
        <v>29</v>
      </c>
      <c r="E379" s="42" t="s">
        <v>104</v>
      </c>
      <c r="F379" s="43">
        <v>150</v>
      </c>
      <c r="G379" s="43">
        <v>8.3000000000000007</v>
      </c>
      <c r="H379" s="43">
        <v>6.3</v>
      </c>
      <c r="I379" s="43">
        <v>36</v>
      </c>
      <c r="J379" s="43">
        <v>233.7</v>
      </c>
      <c r="K379" s="44" t="s">
        <v>77</v>
      </c>
      <c r="L379" s="43">
        <v>20</v>
      </c>
    </row>
    <row r="380" spans="1:12" ht="15">
      <c r="A380" s="23"/>
      <c r="B380" s="15"/>
      <c r="C380" s="11"/>
      <c r="D380" s="7" t="s">
        <v>30</v>
      </c>
      <c r="E380" s="42" t="s">
        <v>94</v>
      </c>
      <c r="F380" s="43">
        <v>200</v>
      </c>
      <c r="G380" s="43">
        <v>0.5</v>
      </c>
      <c r="H380" s="43">
        <v>0</v>
      </c>
      <c r="I380" s="43">
        <v>19.8</v>
      </c>
      <c r="J380" s="43">
        <v>81</v>
      </c>
      <c r="K380" s="44" t="s">
        <v>46</v>
      </c>
      <c r="L380" s="43">
        <v>15</v>
      </c>
    </row>
    <row r="381" spans="1:12" ht="15">
      <c r="A381" s="23"/>
      <c r="B381" s="15"/>
      <c r="C381" s="11"/>
      <c r="D381" s="7" t="s">
        <v>31</v>
      </c>
      <c r="E381" s="42" t="s">
        <v>85</v>
      </c>
      <c r="F381" s="43">
        <v>60</v>
      </c>
      <c r="G381" s="43">
        <v>4.5599999999999996</v>
      </c>
      <c r="H381" s="43">
        <v>0.48</v>
      </c>
      <c r="I381" s="43">
        <v>29.52</v>
      </c>
      <c r="J381" s="43">
        <v>140.28</v>
      </c>
      <c r="K381" s="44" t="s">
        <v>44</v>
      </c>
      <c r="L381" s="43">
        <v>6</v>
      </c>
    </row>
    <row r="382" spans="1:12" ht="15">
      <c r="A382" s="23"/>
      <c r="B382" s="15"/>
      <c r="C382" s="11"/>
      <c r="D382" s="7" t="s">
        <v>32</v>
      </c>
      <c r="E382" s="42" t="s">
        <v>92</v>
      </c>
      <c r="F382" s="43">
        <v>30</v>
      </c>
      <c r="G382" s="43">
        <v>2.2799999999999998</v>
      </c>
      <c r="H382" s="43">
        <v>0.24</v>
      </c>
      <c r="I382" s="43">
        <v>14.76</v>
      </c>
      <c r="J382" s="43">
        <v>68.97</v>
      </c>
      <c r="K382" s="44" t="s">
        <v>44</v>
      </c>
      <c r="L382" s="43">
        <v>3</v>
      </c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590</v>
      </c>
      <c r="G385" s="19">
        <f t="shared" ref="G385:J385" si="136">SUM(G376:G384)</f>
        <v>40.910000000000004</v>
      </c>
      <c r="H385" s="19">
        <f t="shared" si="136"/>
        <v>32.150000000000006</v>
      </c>
      <c r="I385" s="19">
        <f t="shared" si="136"/>
        <v>133.88</v>
      </c>
      <c r="J385" s="19">
        <f t="shared" si="136"/>
        <v>975.49</v>
      </c>
      <c r="K385" s="25"/>
      <c r="L385" s="19">
        <f t="shared" ref="L385" si="137">SUM(L376:L384)</f>
        <v>160.55000000000001</v>
      </c>
    </row>
    <row r="386" spans="1:12" ht="15.75" thickBot="1">
      <c r="A386" s="29">
        <f>A367</f>
        <v>4</v>
      </c>
      <c r="B386" s="30">
        <f>B367</f>
        <v>4</v>
      </c>
      <c r="C386" s="100" t="s">
        <v>4</v>
      </c>
      <c r="D386" s="101"/>
      <c r="E386" s="31"/>
      <c r="F386" s="32">
        <f>F375+F385</f>
        <v>1200</v>
      </c>
      <c r="G386" s="32">
        <f t="shared" ref="G386:J386" si="138">G375+G385</f>
        <v>59.33</v>
      </c>
      <c r="H386" s="32">
        <f t="shared" si="138"/>
        <v>42.81</v>
      </c>
      <c r="I386" s="32">
        <f t="shared" si="138"/>
        <v>222.74</v>
      </c>
      <c r="J386" s="32">
        <f t="shared" si="138"/>
        <v>1511.8899999999999</v>
      </c>
      <c r="K386" s="52"/>
      <c r="L386" s="51">
        <f t="shared" ref="L386" si="139">L375+L385</f>
        <v>279.60000000000002</v>
      </c>
    </row>
    <row r="387" spans="1:12" ht="25.5">
      <c r="A387" s="20">
        <v>4</v>
      </c>
      <c r="B387" s="21">
        <v>5</v>
      </c>
      <c r="C387" s="22" t="s">
        <v>20</v>
      </c>
      <c r="D387" s="5" t="s">
        <v>21</v>
      </c>
      <c r="E387" s="39" t="s">
        <v>151</v>
      </c>
      <c r="F387" s="40" t="s">
        <v>152</v>
      </c>
      <c r="G387" s="40">
        <v>15.57</v>
      </c>
      <c r="H387" s="40">
        <v>13.47</v>
      </c>
      <c r="I387" s="40">
        <v>41.93</v>
      </c>
      <c r="J387" s="40">
        <v>351.31</v>
      </c>
      <c r="K387" s="41" t="s">
        <v>153</v>
      </c>
      <c r="L387" s="40"/>
    </row>
    <row r="388" spans="1:12" ht="1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7" t="s">
        <v>22</v>
      </c>
      <c r="E389" s="42" t="s">
        <v>83</v>
      </c>
      <c r="F389" s="43" t="s">
        <v>84</v>
      </c>
      <c r="G389" s="43">
        <v>0</v>
      </c>
      <c r="H389" s="43">
        <v>6.5</v>
      </c>
      <c r="I389" s="43">
        <v>1.4</v>
      </c>
      <c r="J389" s="43">
        <v>26.8</v>
      </c>
      <c r="K389" s="44" t="s">
        <v>43</v>
      </c>
      <c r="L389" s="43">
        <v>7</v>
      </c>
    </row>
    <row r="390" spans="1:12" ht="15">
      <c r="A390" s="23"/>
      <c r="B390" s="15"/>
      <c r="C390" s="11"/>
      <c r="D390" s="7" t="s">
        <v>23</v>
      </c>
      <c r="E390" s="42" t="s">
        <v>85</v>
      </c>
      <c r="F390" s="43">
        <v>40</v>
      </c>
      <c r="G390" s="43">
        <v>3.04</v>
      </c>
      <c r="H390" s="43">
        <v>0.32</v>
      </c>
      <c r="I390" s="43">
        <v>19.68</v>
      </c>
      <c r="J390" s="43">
        <v>93.52</v>
      </c>
      <c r="K390" s="44" t="s">
        <v>44</v>
      </c>
      <c r="L390" s="43">
        <v>5</v>
      </c>
    </row>
    <row r="391" spans="1:12" ht="15">
      <c r="A391" s="23"/>
      <c r="B391" s="15"/>
      <c r="C391" s="11"/>
      <c r="D391" s="7" t="s">
        <v>24</v>
      </c>
      <c r="E391" s="42" t="s">
        <v>97</v>
      </c>
      <c r="F391" s="43">
        <v>150</v>
      </c>
      <c r="G391" s="43">
        <v>0.6</v>
      </c>
      <c r="H391" s="43">
        <v>0.6</v>
      </c>
      <c r="I391" s="43">
        <v>14.7</v>
      </c>
      <c r="J391" s="43">
        <v>70.5</v>
      </c>
      <c r="K391" s="44" t="s">
        <v>44</v>
      </c>
      <c r="L391" s="43">
        <v>35</v>
      </c>
    </row>
    <row r="392" spans="1:12" ht="15">
      <c r="A392" s="23"/>
      <c r="B392" s="15"/>
      <c r="C392" s="11"/>
      <c r="D392" s="6"/>
      <c r="E392" s="42" t="s">
        <v>92</v>
      </c>
      <c r="F392" s="43">
        <v>20</v>
      </c>
      <c r="G392" s="43">
        <v>1.52</v>
      </c>
      <c r="H392" s="43">
        <v>0.16</v>
      </c>
      <c r="I392" s="43">
        <v>9.84</v>
      </c>
      <c r="J392" s="43">
        <v>45.98</v>
      </c>
      <c r="K392" s="44" t="s">
        <v>44</v>
      </c>
      <c r="L392" s="43">
        <v>3</v>
      </c>
    </row>
    <row r="393" spans="1:12" ht="1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>
      <c r="A395" s="24"/>
      <c r="B395" s="17"/>
      <c r="C395" s="8"/>
      <c r="D395" s="18" t="s">
        <v>33</v>
      </c>
      <c r="E395" s="9"/>
      <c r="F395" s="19">
        <f>SUM(F387:F394)</f>
        <v>210</v>
      </c>
      <c r="G395" s="19">
        <f t="shared" ref="G395:J395" si="140">SUM(G387:G394)</f>
        <v>20.73</v>
      </c>
      <c r="H395" s="19">
        <f t="shared" si="140"/>
        <v>21.05</v>
      </c>
      <c r="I395" s="19">
        <f t="shared" si="140"/>
        <v>87.55</v>
      </c>
      <c r="J395" s="19">
        <f t="shared" si="140"/>
        <v>588.11</v>
      </c>
      <c r="K395" s="25"/>
      <c r="L395" s="19">
        <f t="shared" ref="L395" si="141">SUM(L387:L394)</f>
        <v>50</v>
      </c>
    </row>
    <row r="396" spans="1:12" ht="1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 t="s">
        <v>86</v>
      </c>
      <c r="F396" s="43">
        <v>60</v>
      </c>
      <c r="G396" s="43">
        <v>0.5</v>
      </c>
      <c r="H396" s="43">
        <v>0.06</v>
      </c>
      <c r="I396" s="43">
        <v>0.85</v>
      </c>
      <c r="J396" s="43">
        <v>12</v>
      </c>
      <c r="K396" s="44" t="s">
        <v>49</v>
      </c>
      <c r="L396" s="43">
        <v>21</v>
      </c>
    </row>
    <row r="397" spans="1:12" ht="25.5">
      <c r="A397" s="23"/>
      <c r="B397" s="15"/>
      <c r="C397" s="11"/>
      <c r="D397" s="7" t="s">
        <v>27</v>
      </c>
      <c r="E397" s="42" t="s">
        <v>166</v>
      </c>
      <c r="F397" s="43" t="s">
        <v>126</v>
      </c>
      <c r="G397" s="43">
        <v>10.06</v>
      </c>
      <c r="H397" s="43">
        <v>6.75</v>
      </c>
      <c r="I397" s="43">
        <v>21.28</v>
      </c>
      <c r="J397" s="43">
        <v>185.89</v>
      </c>
      <c r="K397" s="44" t="s">
        <v>71</v>
      </c>
      <c r="L397" s="43">
        <v>35</v>
      </c>
    </row>
    <row r="398" spans="1:12" ht="15">
      <c r="A398" s="23"/>
      <c r="B398" s="15"/>
      <c r="C398" s="11"/>
      <c r="D398" s="7" t="s">
        <v>28</v>
      </c>
      <c r="E398" s="42" t="s">
        <v>121</v>
      </c>
      <c r="F398" s="43">
        <v>200</v>
      </c>
      <c r="G398" s="43">
        <v>20.100000000000001</v>
      </c>
      <c r="H398" s="43">
        <v>18.7</v>
      </c>
      <c r="I398" s="43">
        <v>17.2</v>
      </c>
      <c r="J398" s="43">
        <v>318</v>
      </c>
      <c r="K398" s="44" t="s">
        <v>57</v>
      </c>
      <c r="L398" s="43">
        <v>68.55</v>
      </c>
    </row>
    <row r="399" spans="1:12" ht="1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23"/>
      <c r="B400" s="15"/>
      <c r="C400" s="11"/>
      <c r="D400" s="7" t="s">
        <v>30</v>
      </c>
      <c r="E400" s="42" t="s">
        <v>167</v>
      </c>
      <c r="F400" s="43">
        <v>200</v>
      </c>
      <c r="G400" s="43">
        <v>0.31</v>
      </c>
      <c r="H400" s="43">
        <v>0</v>
      </c>
      <c r="I400" s="43">
        <v>39.4</v>
      </c>
      <c r="J400" s="43">
        <v>160</v>
      </c>
      <c r="K400" s="44" t="s">
        <v>78</v>
      </c>
      <c r="L400" s="43">
        <v>15</v>
      </c>
    </row>
    <row r="401" spans="1:12" ht="15">
      <c r="A401" s="23"/>
      <c r="B401" s="15"/>
      <c r="C401" s="11"/>
      <c r="D401" s="7" t="s">
        <v>31</v>
      </c>
      <c r="E401" s="42" t="s">
        <v>85</v>
      </c>
      <c r="F401" s="43">
        <v>60</v>
      </c>
      <c r="G401" s="43">
        <v>4.5599999999999996</v>
      </c>
      <c r="H401" s="43">
        <v>0.48</v>
      </c>
      <c r="I401" s="43">
        <v>29.52</v>
      </c>
      <c r="J401" s="43">
        <v>140.28</v>
      </c>
      <c r="K401" s="44" t="s">
        <v>44</v>
      </c>
      <c r="L401" s="43">
        <v>6</v>
      </c>
    </row>
    <row r="402" spans="1:12" ht="15">
      <c r="A402" s="23"/>
      <c r="B402" s="15"/>
      <c r="C402" s="11"/>
      <c r="D402" s="7" t="s">
        <v>32</v>
      </c>
      <c r="E402" s="42" t="s">
        <v>92</v>
      </c>
      <c r="F402" s="43">
        <v>30</v>
      </c>
      <c r="G402" s="43">
        <v>2.2799999999999998</v>
      </c>
      <c r="H402" s="43">
        <v>0.24</v>
      </c>
      <c r="I402" s="43">
        <v>14.76</v>
      </c>
      <c r="J402" s="43">
        <v>68.97</v>
      </c>
      <c r="K402" s="44" t="s">
        <v>44</v>
      </c>
      <c r="L402" s="43">
        <v>3</v>
      </c>
    </row>
    <row r="403" spans="1:12" ht="1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24"/>
      <c r="B405" s="17"/>
      <c r="C405" s="8"/>
      <c r="D405" s="18" t="s">
        <v>33</v>
      </c>
      <c r="E405" s="9"/>
      <c r="F405" s="19">
        <f>SUM(F396:F404)</f>
        <v>550</v>
      </c>
      <c r="G405" s="19">
        <f t="shared" ref="G405:J405" si="142">SUM(G396:G404)</f>
        <v>37.81</v>
      </c>
      <c r="H405" s="19">
        <f t="shared" si="142"/>
        <v>26.229999999999997</v>
      </c>
      <c r="I405" s="19">
        <f t="shared" si="142"/>
        <v>123.00999999999999</v>
      </c>
      <c r="J405" s="19">
        <f t="shared" si="142"/>
        <v>885.14</v>
      </c>
      <c r="K405" s="25"/>
      <c r="L405" s="19">
        <f t="shared" ref="L405" si="143">SUM(L396:L404)</f>
        <v>148.55000000000001</v>
      </c>
    </row>
    <row r="406" spans="1:12" ht="15.75" thickBot="1">
      <c r="A406" s="29">
        <f>A387</f>
        <v>4</v>
      </c>
      <c r="B406" s="30">
        <f>B387</f>
        <v>5</v>
      </c>
      <c r="C406" s="100" t="s">
        <v>4</v>
      </c>
      <c r="D406" s="101"/>
      <c r="E406" s="31"/>
      <c r="F406" s="32">
        <f>F395+F405</f>
        <v>760</v>
      </c>
      <c r="G406" s="32">
        <f t="shared" ref="G406:J406" si="144">G395+G405</f>
        <v>58.540000000000006</v>
      </c>
      <c r="H406" s="32">
        <f t="shared" si="144"/>
        <v>47.28</v>
      </c>
      <c r="I406" s="32">
        <f t="shared" si="144"/>
        <v>210.56</v>
      </c>
      <c r="J406" s="32">
        <f t="shared" si="144"/>
        <v>1473.25</v>
      </c>
      <c r="K406" s="52"/>
      <c r="L406" s="51">
        <f t="shared" ref="L406" si="145">L395+L405</f>
        <v>198.55</v>
      </c>
    </row>
    <row r="407" spans="1:12" ht="13.5" thickBot="1">
      <c r="A407" s="27"/>
      <c r="B407" s="28"/>
      <c r="C407" s="105" t="s">
        <v>5</v>
      </c>
      <c r="D407" s="105"/>
      <c r="E407" s="105"/>
      <c r="F407" s="34">
        <f>SUMIF($C:$C,"Итого за день:",F:F)/COUNTIFS($C:$C,"Итого за день:",F:F,"&gt;0")</f>
        <v>900</v>
      </c>
      <c r="G407" s="34">
        <f>SUMIF($C:$C,"Итого за день:",G:G)/COUNTIFS($C:$C,"Итого за день:",G:G,"&gt;0")</f>
        <v>54.091500000000011</v>
      </c>
      <c r="H407" s="34">
        <f>SUMIF($C:$C,"Итого за день:",H:H)/COUNTIFS($C:$C,"Итого за день:",H:H,"&gt;0")</f>
        <v>41.673000000000002</v>
      </c>
      <c r="I407" s="34">
        <f>SUMIF($C:$C,"Итого за день:",I:I)/COUNTIFS($C:$C,"Итого за день:",I:I,"&gt;0")</f>
        <v>202.6285</v>
      </c>
      <c r="J407" s="34">
        <f>SUMIF($C:$C,"Итого за день:",J:J)/COUNTIFS($C:$C,"Итого за день:",J:J,"&gt;0")</f>
        <v>1406.7395000000001</v>
      </c>
      <c r="K407" s="34"/>
      <c r="L407" s="34">
        <f>SUMIF($C:$C,"Итого за день:",L:L)/COUNTIFS($C:$C,"Итого за день:",L:L,"&gt;0")</f>
        <v>268.99750000000006</v>
      </c>
    </row>
  </sheetData>
  <mergeCells count="24"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  <mergeCell ref="C1:E1"/>
    <mergeCell ref="H1:K1"/>
    <mergeCell ref="H2:K2"/>
    <mergeCell ref="C46:D46"/>
    <mergeCell ref="C66:D66"/>
    <mergeCell ref="C86:D86"/>
    <mergeCell ref="C106:D106"/>
    <mergeCell ref="C26:D26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З.Л.Ю.</cp:lastModifiedBy>
  <cp:lastPrinted>2023-10-16T05:31:35Z</cp:lastPrinted>
  <dcterms:created xsi:type="dcterms:W3CDTF">2022-05-16T14:23:56Z</dcterms:created>
  <dcterms:modified xsi:type="dcterms:W3CDTF">2023-11-28T02:22:29Z</dcterms:modified>
</cp:coreProperties>
</file>